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<sst xmlns="http://schemas.openxmlformats.org/spreadsheetml/2006/main" count="570" uniqueCount="288">
  <si>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</si>
  <si>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</si>
  <si>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</si>
  <si>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</si>
  <si>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</si>
  <si>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</si>
  <si>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</si>
  <si>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</si>
  <si>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</si>
  <si>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</si>
  <si>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</si>
  <si>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</si>
  <si>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</si>
  <si>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</si>
  <si>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</si>
  <si>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</si>
  <si>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</si>
  <si>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</si>
  <si>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</si>
  <si>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</si>
  <si>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</si>
  <si>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</si>
  <si>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</si>
  <si>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</si>
  <si>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</si>
  <si>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</si>
  <si>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</si>
  <si>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</si>
  <si>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</si>
  <si>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</si>
  <si>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9-5</t>
  </si>
  <si>
    <t>9-6</t>
  </si>
  <si>
    <t>9-7</t>
  </si>
  <si>
    <t>8-6</t>
  </si>
  <si>
    <t>8-7</t>
  </si>
  <si>
    <t>8-8</t>
  </si>
  <si>
    <t>8-9</t>
  </si>
  <si>
    <t>8-10</t>
  </si>
  <si>
    <t>8-11</t>
  </si>
  <si>
    <t>9-8</t>
  </si>
  <si>
    <t>9-9</t>
  </si>
  <si>
    <t>9-10</t>
  </si>
  <si>
    <t>9-11</t>
  </si>
  <si>
    <t>9-12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</si>
  <si>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</si>
  <si>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</si>
  <si>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</si>
  <si>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</si>
  <si>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</si>
  <si>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</si>
  <si>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</si>
  <si>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</si>
  <si>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</si>
  <si>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</si>
  <si>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10-6</t>
  </si>
  <si>
    <t>10-7</t>
  </si>
  <si>
    <t>10-8</t>
  </si>
  <si>
    <t>11-4</t>
  </si>
  <si>
    <t>11-5</t>
  </si>
  <si>
    <t>11-6</t>
  </si>
  <si>
    <t>11-7</t>
  </si>
  <si>
    <t>11-8</t>
  </si>
  <si>
    <r>
      <rPr>
        <b/>
        <u val="single"/>
        <sz val="12"/>
        <rFont val="Courier New"/>
        <family val="3"/>
      </rPr>
      <t xml:space="preserve">«23» ноября </t>
    </r>
    <r>
      <rPr>
        <b/>
        <sz val="12"/>
        <rFont val="Courier New"/>
        <family val="3"/>
      </rPr>
      <t>2020года                     П Р О Т О К О Л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</si>
  <si>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7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</si>
  <si>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8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</si>
  <si>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9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</si>
  <si>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10</t>
    </r>
  </si>
  <si>
    <r>
      <t>Муниципального (школьного) этапа всероссийской  олимпиады школьников по</t>
    </r>
    <r>
      <rPr>
        <b/>
        <u val="single"/>
        <sz val="12"/>
        <rFont val="Courier New"/>
        <family val="3"/>
      </rPr>
      <t xml:space="preserve"> физическая культура</t>
    </r>
    <r>
      <rPr>
        <b/>
        <sz val="12"/>
        <rFont val="Courier New"/>
        <family val="3"/>
      </rPr>
      <t xml:space="preserve"> класс 11</t>
    </r>
  </si>
  <si>
    <t>Демко</t>
  </si>
  <si>
    <t>Яна</t>
  </si>
  <si>
    <t>Дмитриев</t>
  </si>
  <si>
    <t>Лев</t>
  </si>
  <si>
    <t>Матафонов</t>
  </si>
  <si>
    <t>Мышелов</t>
  </si>
  <si>
    <t>Матвей</t>
  </si>
  <si>
    <t>Рубанов</t>
  </si>
  <si>
    <t>Николай</t>
  </si>
  <si>
    <t xml:space="preserve">Русина </t>
  </si>
  <si>
    <t>Екатерина</t>
  </si>
  <si>
    <t>Сафонова</t>
  </si>
  <si>
    <t>Тихонова</t>
  </si>
  <si>
    <t>Софья</t>
  </si>
  <si>
    <t>Троянов</t>
  </si>
  <si>
    <t>Вячеслав</t>
  </si>
  <si>
    <t>8-12</t>
  </si>
  <si>
    <t>8-13</t>
  </si>
  <si>
    <t>Ветров</t>
  </si>
  <si>
    <t>Горелова</t>
  </si>
  <si>
    <t>Анна</t>
  </si>
  <si>
    <t>Закусилова</t>
  </si>
  <si>
    <t>Варвара</t>
  </si>
  <si>
    <t>Лохнова</t>
  </si>
  <si>
    <t>Анастасия</t>
  </si>
  <si>
    <t>Маркова</t>
  </si>
  <si>
    <t>Нефёдова</t>
  </si>
  <si>
    <t>Ева</t>
  </si>
  <si>
    <t>Никитин</t>
  </si>
  <si>
    <t>Максим</t>
  </si>
  <si>
    <t>Симкин</t>
  </si>
  <si>
    <t>Иван</t>
  </si>
  <si>
    <t>Телицин</t>
  </si>
  <si>
    <t>Владимир</t>
  </si>
  <si>
    <t>Фарков</t>
  </si>
  <si>
    <t>Егор</t>
  </si>
  <si>
    <t>Федорова</t>
  </si>
  <si>
    <t>Ксения</t>
  </si>
  <si>
    <t>Черникова</t>
  </si>
  <si>
    <t>Ширшов</t>
  </si>
  <si>
    <t>9-13</t>
  </si>
  <si>
    <t>9-14</t>
  </si>
  <si>
    <t>9-15</t>
  </si>
  <si>
    <t>9-16</t>
  </si>
  <si>
    <t>9-17</t>
  </si>
  <si>
    <t>Бугрова</t>
  </si>
  <si>
    <t>Васильев</t>
  </si>
  <si>
    <t>Кирилл</t>
  </si>
  <si>
    <t>Артемович</t>
  </si>
  <si>
    <t>Волощук</t>
  </si>
  <si>
    <t>Денис</t>
  </si>
  <si>
    <t>Голубева</t>
  </si>
  <si>
    <t>Олеся</t>
  </si>
  <si>
    <t xml:space="preserve">Джаркенова </t>
  </si>
  <si>
    <t>Вячеславовна</t>
  </si>
  <si>
    <t>Ершов</t>
  </si>
  <si>
    <t>Задырака</t>
  </si>
  <si>
    <t>Владислав</t>
  </si>
  <si>
    <t>Евгеньевич</t>
  </si>
  <si>
    <t>Коновалов</t>
  </si>
  <si>
    <t>Юрий</t>
  </si>
  <si>
    <t xml:space="preserve">Ледовский </t>
  </si>
  <si>
    <t>Степан</t>
  </si>
  <si>
    <t>Маланин</t>
  </si>
  <si>
    <t>Романович</t>
  </si>
  <si>
    <t>Мельников</t>
  </si>
  <si>
    <t>Мокин</t>
  </si>
  <si>
    <t>Руднева</t>
  </si>
  <si>
    <t>Дарья</t>
  </si>
  <si>
    <t>Старков</t>
  </si>
  <si>
    <t>Виктор</t>
  </si>
  <si>
    <t>Тороков</t>
  </si>
  <si>
    <t>Роман</t>
  </si>
  <si>
    <t>Шилов</t>
  </si>
  <si>
    <t>Никита</t>
  </si>
  <si>
    <t>Эстрайх</t>
  </si>
  <si>
    <t>Александр</t>
  </si>
  <si>
    <t>Алтухов</t>
  </si>
  <si>
    <t>Андрей</t>
  </si>
  <si>
    <t>Александрович</t>
  </si>
  <si>
    <t>10-9</t>
  </si>
  <si>
    <t>10-10</t>
  </si>
  <si>
    <t>10-11</t>
  </si>
  <si>
    <t>10-12</t>
  </si>
  <si>
    <t>10-13</t>
  </si>
  <si>
    <t>10-14</t>
  </si>
  <si>
    <t>10-15</t>
  </si>
  <si>
    <t>Емельянова</t>
  </si>
  <si>
    <t>Алина</t>
  </si>
  <si>
    <t>Затеев</t>
  </si>
  <si>
    <t>Марк</t>
  </si>
  <si>
    <t>Ильсян</t>
  </si>
  <si>
    <t>Каратаева</t>
  </si>
  <si>
    <t>Ярослава</t>
  </si>
  <si>
    <t>Максимовна</t>
  </si>
  <si>
    <t>Каунченко</t>
  </si>
  <si>
    <t>Колодзей</t>
  </si>
  <si>
    <t>Мария</t>
  </si>
  <si>
    <t>Кострыкина</t>
  </si>
  <si>
    <t>Надежда</t>
  </si>
  <si>
    <t>Витальевна</t>
  </si>
  <si>
    <t>Кузнецова</t>
  </si>
  <si>
    <t>Полина</t>
  </si>
  <si>
    <t>Слук</t>
  </si>
  <si>
    <t>Алексей</t>
  </si>
  <si>
    <t>Павлович</t>
  </si>
  <si>
    <t>Фирсов</t>
  </si>
  <si>
    <t>Чичерова</t>
  </si>
  <si>
    <t>Ирина</t>
  </si>
  <si>
    <t>Шаповалова</t>
  </si>
  <si>
    <t>Владимировна</t>
  </si>
  <si>
    <t>Ядринкина</t>
  </si>
  <si>
    <t>Александра</t>
  </si>
  <si>
    <t>11-9</t>
  </si>
  <si>
    <t>11-10</t>
  </si>
  <si>
    <t>11-11</t>
  </si>
  <si>
    <t>11-12</t>
  </si>
  <si>
    <t>11-13</t>
  </si>
  <si>
    <t>11-14</t>
  </si>
  <si>
    <t>11-15</t>
  </si>
  <si>
    <t>Автухович</t>
  </si>
  <si>
    <t>Виталина</t>
  </si>
  <si>
    <t>Дмитриевна</t>
  </si>
  <si>
    <t>Алехина</t>
  </si>
  <si>
    <t>Бодров</t>
  </si>
  <si>
    <t>Богдан</t>
  </si>
  <si>
    <t>Веденский</t>
  </si>
  <si>
    <t>Гребнева</t>
  </si>
  <si>
    <t>Кабанов</t>
  </si>
  <si>
    <t>Кандалова</t>
  </si>
  <si>
    <t>Светлана</t>
  </si>
  <si>
    <t>Лаевская</t>
  </si>
  <si>
    <t>Мокина</t>
  </si>
  <si>
    <t>Мочалов</t>
  </si>
  <si>
    <t>Семен</t>
  </si>
  <si>
    <t>Новиков</t>
  </si>
  <si>
    <t>Данил</t>
  </si>
  <si>
    <t>Шеменкова</t>
  </si>
  <si>
    <t>Рудольфовна</t>
  </si>
  <si>
    <t>Станислав</t>
  </si>
  <si>
    <t>Владимировна </t>
  </si>
  <si>
    <t>Бакулин Николай Витальевич</t>
  </si>
  <si>
    <t> Игоревич </t>
  </si>
  <si>
    <t>Сафонов Сергей Витальевич</t>
  </si>
  <si>
    <t xml:space="preserve"> Владислав </t>
  </si>
  <si>
    <t>Дмитриевич </t>
  </si>
  <si>
    <t>Павлович </t>
  </si>
  <si>
    <t>Юрьевич </t>
  </si>
  <si>
    <t> Владимировна </t>
  </si>
  <si>
    <t>Денисовна </t>
  </si>
  <si>
    <t>Александровна </t>
  </si>
  <si>
    <t>Игоревич </t>
  </si>
  <si>
    <t>Волкова Оксана Викторовна</t>
  </si>
  <si>
    <t>Яковлев</t>
  </si>
  <si>
    <t> 03.06.2007</t>
  </si>
  <si>
    <t>ж</t>
  </si>
  <si>
    <t>м</t>
  </si>
  <si>
    <t>Иванович </t>
  </si>
  <si>
    <t>Сергеевич </t>
  </si>
  <si>
    <t>Николаевна </t>
  </si>
  <si>
    <t>Андреевна </t>
  </si>
  <si>
    <t xml:space="preserve">Макар </t>
  </si>
  <si>
    <t>Андреевич </t>
  </si>
  <si>
    <t>Афонькина Ольга Ивановна</t>
  </si>
  <si>
    <t xml:space="preserve">Владислав </t>
  </si>
  <si>
    <t>Алексеевич </t>
  </si>
  <si>
    <t> 22.11.2006</t>
  </si>
  <si>
    <t>Викторовна </t>
  </si>
  <si>
    <t>Клейменова Ирина Валентиновна</t>
  </si>
  <si>
    <t>Максимович </t>
  </si>
  <si>
    <t> Андреевич</t>
  </si>
  <si>
    <t> 12.12.2005</t>
  </si>
  <si>
    <t>Евгеньевич </t>
  </si>
  <si>
    <t>Дмитриевна </t>
  </si>
  <si>
    <t>Вячеславович</t>
  </si>
  <si>
    <t> 06.02.2005</t>
  </si>
  <si>
    <t> Викторович </t>
  </si>
  <si>
    <t> 19.05.2005</t>
  </si>
  <si>
    <t>Вагин Владимир Викторович</t>
  </si>
  <si>
    <t> Романович </t>
  </si>
  <si>
    <t>Евгеньевна </t>
  </si>
  <si>
    <t>Вячеславович </t>
  </si>
  <si>
    <t>Геннадьевич </t>
  </si>
  <si>
    <t>Сергеевна </t>
  </si>
  <si>
    <t>Николаевич </t>
  </si>
  <si>
    <t>Алексеевна</t>
  </si>
  <si>
    <t> 02.06.2004</t>
  </si>
  <si>
    <t>Константиновна </t>
  </si>
  <si>
    <t> Евгеньевич </t>
  </si>
  <si>
    <t>Александрович </t>
  </si>
  <si>
    <t>Хвостов Владислав Юрьевич</t>
  </si>
  <si>
    <t>Сергеевна</t>
  </si>
  <si>
    <t> 25.02.2003</t>
  </si>
  <si>
    <t>Родионович </t>
  </si>
  <si>
    <t>Валерьевна </t>
  </si>
  <si>
    <t>Геннадьевна </t>
  </si>
  <si>
    <t>Владимирович </t>
  </si>
  <si>
    <t>Михайловна </t>
  </si>
  <si>
    <t xml:space="preserve">Рейфшнейдер </t>
  </si>
  <si>
    <t xml:space="preserve">Денис </t>
  </si>
  <si>
    <t>Третьяков А.А.</t>
  </si>
  <si>
    <t>Волкова Т.В.</t>
  </si>
  <si>
    <t>Волкова О.В.</t>
  </si>
  <si>
    <t>Чавдарь Р.А.</t>
  </si>
  <si>
    <t>Мищенко Л.С.</t>
  </si>
  <si>
    <t>Вагин В.В.</t>
  </si>
  <si>
    <t>Абросимова Т.Э.</t>
  </si>
  <si>
    <t>Кошкина И.А.</t>
  </si>
  <si>
    <t>Бакулин Н.В.</t>
  </si>
  <si>
    <t>Авдеева А.М</t>
  </si>
  <si>
    <t>Сафонов С.В.</t>
  </si>
  <si>
    <t>Клейменова И.В.</t>
  </si>
  <si>
    <t>Радионюк А.Ф.</t>
  </si>
  <si>
    <t>максимальное количество   42  баллов</t>
  </si>
  <si>
    <t>максимальное количество   42 баллов</t>
  </si>
  <si>
    <t>максимальное количество   40 баллов</t>
  </si>
  <si>
    <t>итоговый балл</t>
  </si>
  <si>
    <t>первичный балл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</si>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</sst>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top" wrapText="1"/>
    </xf>
    <xf numFmtId="14" fontId="6" fillId="2" borderId="1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49" fontId="7" fillId="2" borderId="10" xfId="0" applyNumberFormat="1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tabSelected="1" zoomScale="70" zoomScaleNormal="70" zoomScalePageLayoutView="0" workbookViewId="0" topLeftCell="B1">
      <selection activeCell="AI18" sqref="AI18:AI20"/>
    </sheetView>
  </sheetViews>
  <sheetFormatPr defaultColWidth="9.00390625" defaultRowHeight="12.75"/>
  <cols>
    <col min="1" max="1" width="10.00390625" style="0" customWidth="1"/>
    <col min="2" max="2" width="6.375" style="0" customWidth="1"/>
    <col min="3" max="3" width="5.125" style="0" customWidth="1"/>
    <col min="4" max="4" width="20.375" style="0" customWidth="1"/>
    <col min="5" max="5" width="21.375" style="0" customWidth="1"/>
    <col min="6" max="6" width="23.50390625" style="0" customWidth="1"/>
    <col min="7" max="7" width="18.50390625" style="0" customWidth="1"/>
    <col min="9" max="30" width="4.00390625" style="0" customWidth="1"/>
    <col min="31" max="33" width="12.875" style="0" customWidth="1"/>
    <col min="34" max="34" width="16.625" style="0" customWidth="1"/>
    <col min="35" max="35" width="61.125" style="0" customWidth="1"/>
  </cols>
  <sheetData>
    <row r="1" spans="1:7" ht="15.75">
      <c r="A1" s="5" t="s">
        <v>62</v>
      </c>
      <c r="B1" s="5"/>
      <c r="C1" s="5"/>
      <c r="D1" s="5"/>
      <c r="E1" s="5"/>
      <c r="F1" s="5"/>
      <c r="G1" s="6"/>
    </row>
    <row r="2" spans="1:5" ht="15">
      <c r="A2" s="1"/>
      <c r="B2" s="1"/>
      <c r="C2" s="1"/>
      <c r="D2" s="1"/>
      <c r="E2" s="1"/>
    </row>
    <row r="3" spans="1:35" ht="15.75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5" ht="15">
      <c r="A4" s="2"/>
      <c r="B4" s="2"/>
      <c r="C4" s="2"/>
      <c r="D4" s="2"/>
      <c r="E4" s="2"/>
    </row>
    <row r="5" spans="1:35" ht="21.75" customHeight="1">
      <c r="A5" s="28" t="s">
        <v>3</v>
      </c>
      <c r="B5" s="12"/>
      <c r="C5" s="29" t="s">
        <v>10</v>
      </c>
      <c r="D5" s="29" t="s">
        <v>6</v>
      </c>
      <c r="E5" s="29" t="s">
        <v>7</v>
      </c>
      <c r="F5" s="28" t="s">
        <v>8</v>
      </c>
      <c r="G5" s="29" t="s">
        <v>9</v>
      </c>
      <c r="H5" s="28" t="s">
        <v>0</v>
      </c>
      <c r="I5" s="32" t="s">
        <v>283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8" t="s">
        <v>1</v>
      </c>
      <c r="AF5" s="29" t="s">
        <v>285</v>
      </c>
      <c r="AG5" s="29" t="s">
        <v>284</v>
      </c>
      <c r="AH5" s="28" t="s">
        <v>12</v>
      </c>
      <c r="AI5" s="28" t="s">
        <v>11</v>
      </c>
    </row>
    <row r="6" spans="1:35" ht="18.75" customHeight="1">
      <c r="A6" s="28"/>
      <c r="B6" s="13"/>
      <c r="C6" s="30"/>
      <c r="D6" s="30"/>
      <c r="E6" s="30"/>
      <c r="F6" s="28"/>
      <c r="G6" s="30"/>
      <c r="H6" s="28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28"/>
      <c r="AF6" s="30"/>
      <c r="AG6" s="30"/>
      <c r="AH6" s="28"/>
      <c r="AI6" s="28"/>
    </row>
    <row r="7" spans="1:35" ht="26.25" customHeight="1">
      <c r="A7" s="28"/>
      <c r="B7" s="13"/>
      <c r="C7" s="30"/>
      <c r="D7" s="30"/>
      <c r="E7" s="30"/>
      <c r="F7" s="28"/>
      <c r="G7" s="30"/>
      <c r="H7" s="28"/>
      <c r="I7" s="32" t="s">
        <v>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28"/>
      <c r="AF7" s="30"/>
      <c r="AG7" s="30"/>
      <c r="AH7" s="28"/>
      <c r="AI7" s="28"/>
    </row>
    <row r="8" spans="1:35" ht="16.5" customHeight="1">
      <c r="A8" s="28"/>
      <c r="B8" s="13"/>
      <c r="C8" s="30"/>
      <c r="D8" s="30"/>
      <c r="E8" s="30"/>
      <c r="F8" s="28"/>
      <c r="G8" s="30"/>
      <c r="H8" s="28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28"/>
      <c r="AF8" s="30"/>
      <c r="AG8" s="30"/>
      <c r="AH8" s="28"/>
      <c r="AI8" s="28"/>
    </row>
    <row r="9" spans="1:35" ht="17.25">
      <c r="A9" s="28"/>
      <c r="B9" s="14"/>
      <c r="C9" s="31"/>
      <c r="D9" s="31"/>
      <c r="E9" s="31"/>
      <c r="F9" s="28"/>
      <c r="G9" s="31"/>
      <c r="H9" s="28"/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28"/>
      <c r="AF9" s="31"/>
      <c r="AG9" s="31"/>
      <c r="AH9" s="28"/>
      <c r="AI9" s="28"/>
    </row>
    <row r="10" spans="1:35" ht="15">
      <c r="A10" s="10" t="s">
        <v>50</v>
      </c>
      <c r="B10" s="10" t="s">
        <v>223</v>
      </c>
      <c r="C10" s="7">
        <v>7</v>
      </c>
      <c r="D10" s="7" t="s">
        <v>79</v>
      </c>
      <c r="E10" s="7" t="s">
        <v>78</v>
      </c>
      <c r="F10" s="7" t="s">
        <v>217</v>
      </c>
      <c r="G10" s="15">
        <v>39296</v>
      </c>
      <c r="H10" s="7">
        <v>10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  <c r="R10" s="7">
        <v>1</v>
      </c>
      <c r="S10" s="7">
        <v>0</v>
      </c>
      <c r="T10" s="7">
        <v>1</v>
      </c>
      <c r="U10" s="7">
        <v>1</v>
      </c>
      <c r="V10" s="7">
        <v>1</v>
      </c>
      <c r="W10" s="7">
        <v>1</v>
      </c>
      <c r="X10" s="7">
        <v>0</v>
      </c>
      <c r="Y10" s="7">
        <v>0</v>
      </c>
      <c r="Z10" s="7">
        <v>2</v>
      </c>
      <c r="AA10" s="7">
        <v>0</v>
      </c>
      <c r="AB10" s="7">
        <v>6</v>
      </c>
      <c r="AC10" s="7">
        <v>4</v>
      </c>
      <c r="AD10" s="7">
        <v>7</v>
      </c>
      <c r="AE10" s="7">
        <f>SUM(I10:AD10)</f>
        <v>25</v>
      </c>
      <c r="AF10" s="7">
        <v>25</v>
      </c>
      <c r="AG10" s="7">
        <f>AF10*20/40</f>
        <v>12.5</v>
      </c>
      <c r="AH10" s="7" t="s">
        <v>286</v>
      </c>
      <c r="AI10" s="7" t="s">
        <v>211</v>
      </c>
    </row>
    <row r="11" spans="1:35" ht="15">
      <c r="A11" s="10" t="s">
        <v>51</v>
      </c>
      <c r="B11" s="10" t="s">
        <v>223</v>
      </c>
      <c r="C11" s="8">
        <v>8</v>
      </c>
      <c r="D11" s="7" t="s">
        <v>80</v>
      </c>
      <c r="E11" s="7" t="s">
        <v>81</v>
      </c>
      <c r="F11" s="7" t="s">
        <v>218</v>
      </c>
      <c r="G11" s="15">
        <v>39223</v>
      </c>
      <c r="H11" s="7">
        <v>10</v>
      </c>
      <c r="I11" s="7">
        <v>0</v>
      </c>
      <c r="J11" s="7">
        <v>1</v>
      </c>
      <c r="K11" s="7">
        <v>0</v>
      </c>
      <c r="L11" s="7">
        <v>1</v>
      </c>
      <c r="M11" s="7">
        <v>0</v>
      </c>
      <c r="N11" s="7">
        <v>1</v>
      </c>
      <c r="O11" s="7">
        <v>0</v>
      </c>
      <c r="P11" s="7">
        <v>0</v>
      </c>
      <c r="Q11" s="7">
        <v>1</v>
      </c>
      <c r="R11" s="7">
        <v>1</v>
      </c>
      <c r="S11" s="7">
        <v>0</v>
      </c>
      <c r="T11" s="7">
        <v>1</v>
      </c>
      <c r="U11" s="7">
        <v>1</v>
      </c>
      <c r="V11" s="7">
        <v>1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6</v>
      </c>
      <c r="AC11" s="7">
        <v>2</v>
      </c>
      <c r="AD11" s="7">
        <v>7</v>
      </c>
      <c r="AE11" s="7">
        <f>SUM(I11:AD11)</f>
        <v>24</v>
      </c>
      <c r="AF11" s="7">
        <v>24</v>
      </c>
      <c r="AG11" s="7">
        <f>AF11*20/40</f>
        <v>12</v>
      </c>
      <c r="AH11" s="7" t="s">
        <v>287</v>
      </c>
      <c r="AI11" s="7" t="s">
        <v>211</v>
      </c>
    </row>
    <row r="12" spans="1:35" ht="15">
      <c r="A12" s="10" t="s">
        <v>49</v>
      </c>
      <c r="B12" s="10" t="s">
        <v>223</v>
      </c>
      <c r="C12" s="8">
        <v>6</v>
      </c>
      <c r="D12" s="7" t="s">
        <v>77</v>
      </c>
      <c r="E12" s="7" t="s">
        <v>78</v>
      </c>
      <c r="F12" s="7" t="s">
        <v>216</v>
      </c>
      <c r="G12" s="15">
        <v>39300</v>
      </c>
      <c r="H12" s="7">
        <v>9</v>
      </c>
      <c r="I12" s="7">
        <v>0</v>
      </c>
      <c r="J12" s="7">
        <v>0</v>
      </c>
      <c r="K12" s="7">
        <v>1</v>
      </c>
      <c r="L12" s="7">
        <v>1</v>
      </c>
      <c r="M12" s="7">
        <v>0</v>
      </c>
      <c r="N12" s="7">
        <v>1</v>
      </c>
      <c r="O12" s="7">
        <v>1</v>
      </c>
      <c r="P12" s="7">
        <v>0</v>
      </c>
      <c r="Q12" s="7">
        <v>1</v>
      </c>
      <c r="R12" s="7">
        <v>1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0</v>
      </c>
      <c r="Y12" s="7">
        <v>2</v>
      </c>
      <c r="Z12" s="7">
        <v>0</v>
      </c>
      <c r="AA12" s="7">
        <v>0</v>
      </c>
      <c r="AB12" s="7">
        <v>6</v>
      </c>
      <c r="AC12" s="7">
        <v>0</v>
      </c>
      <c r="AD12" s="7">
        <v>7</v>
      </c>
      <c r="AE12" s="7">
        <f>SUM(I12:AD12)</f>
        <v>23</v>
      </c>
      <c r="AF12" s="7">
        <v>23</v>
      </c>
      <c r="AG12" s="7">
        <f>AF12*20/40</f>
        <v>11.5</v>
      </c>
      <c r="AH12" s="7" t="s">
        <v>287</v>
      </c>
      <c r="AI12" s="7" t="s">
        <v>209</v>
      </c>
    </row>
    <row r="13" spans="1:35" ht="15">
      <c r="A13" s="10" t="s">
        <v>44</v>
      </c>
      <c r="B13" s="10" t="s">
        <v>223</v>
      </c>
      <c r="C13" s="7">
        <v>1</v>
      </c>
      <c r="D13" s="7" t="s">
        <v>68</v>
      </c>
      <c r="E13" s="7" t="s">
        <v>69</v>
      </c>
      <c r="F13" s="7" t="s">
        <v>208</v>
      </c>
      <c r="G13" s="15">
        <v>39305</v>
      </c>
      <c r="H13" s="7">
        <v>9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1</v>
      </c>
      <c r="W13" s="7">
        <v>1</v>
      </c>
      <c r="X13" s="7">
        <v>0</v>
      </c>
      <c r="Y13" s="7">
        <v>0</v>
      </c>
      <c r="Z13" s="7">
        <v>2</v>
      </c>
      <c r="AA13" s="7">
        <v>0</v>
      </c>
      <c r="AB13" s="7">
        <v>4</v>
      </c>
      <c r="AC13" s="7">
        <v>2</v>
      </c>
      <c r="AD13" s="7">
        <v>7</v>
      </c>
      <c r="AE13" s="7">
        <f>SUM(I13:AD13)</f>
        <v>20</v>
      </c>
      <c r="AF13" s="7">
        <v>20</v>
      </c>
      <c r="AG13" s="7">
        <f>AF13*20/40</f>
        <v>10</v>
      </c>
      <c r="AH13" s="7"/>
      <c r="AI13" s="7"/>
    </row>
    <row r="14" spans="1:35" s="21" customFormat="1" ht="15">
      <c r="A14" s="17"/>
      <c r="B14" s="17"/>
      <c r="C14" s="18"/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5">
      <c r="A15" s="10" t="s">
        <v>46</v>
      </c>
      <c r="B15" s="10" t="s">
        <v>224</v>
      </c>
      <c r="C15" s="7">
        <v>3</v>
      </c>
      <c r="D15" s="7" t="s">
        <v>72</v>
      </c>
      <c r="E15" s="7" t="s">
        <v>212</v>
      </c>
      <c r="F15" s="7" t="s">
        <v>213</v>
      </c>
      <c r="G15" s="15">
        <v>39182</v>
      </c>
      <c r="H15" s="7">
        <v>10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0</v>
      </c>
      <c r="T15" s="7">
        <v>0</v>
      </c>
      <c r="U15" s="7">
        <v>1</v>
      </c>
      <c r="V15" s="7">
        <v>1</v>
      </c>
      <c r="W15" s="7">
        <v>1</v>
      </c>
      <c r="X15" s="7">
        <v>2</v>
      </c>
      <c r="Y15" s="7">
        <v>2</v>
      </c>
      <c r="Z15" s="7">
        <v>2</v>
      </c>
      <c r="AA15" s="7">
        <v>0</v>
      </c>
      <c r="AB15" s="7">
        <v>6</v>
      </c>
      <c r="AC15" s="7">
        <v>2</v>
      </c>
      <c r="AD15" s="7">
        <v>5</v>
      </c>
      <c r="AE15" s="7">
        <f aca="true" t="shared" si="0" ref="AE15:AE20">SUM(I15:AD15)</f>
        <v>26</v>
      </c>
      <c r="AF15" s="7">
        <v>26</v>
      </c>
      <c r="AG15" s="7">
        <f aca="true" t="shared" si="1" ref="AG15:AG20">AF15*20/40</f>
        <v>13</v>
      </c>
      <c r="AH15" s="7" t="s">
        <v>286</v>
      </c>
      <c r="AI15" s="7" t="s">
        <v>211</v>
      </c>
    </row>
    <row r="16" spans="1:35" ht="15">
      <c r="A16" s="10" t="s">
        <v>47</v>
      </c>
      <c r="B16" s="10" t="s">
        <v>224</v>
      </c>
      <c r="C16" s="8">
        <v>4</v>
      </c>
      <c r="D16" s="7" t="s">
        <v>73</v>
      </c>
      <c r="E16" s="7" t="s">
        <v>74</v>
      </c>
      <c r="F16" s="7" t="s">
        <v>214</v>
      </c>
      <c r="G16" s="15">
        <v>39218</v>
      </c>
      <c r="H16" s="7">
        <v>10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1</v>
      </c>
      <c r="P16" s="7">
        <v>1</v>
      </c>
      <c r="Q16" s="7">
        <v>0</v>
      </c>
      <c r="R16" s="7">
        <v>1</v>
      </c>
      <c r="S16" s="7">
        <v>0</v>
      </c>
      <c r="T16" s="7">
        <v>1</v>
      </c>
      <c r="U16" s="7">
        <v>1</v>
      </c>
      <c r="V16" s="7">
        <v>1</v>
      </c>
      <c r="W16" s="7">
        <v>1</v>
      </c>
      <c r="X16" s="7">
        <v>2</v>
      </c>
      <c r="Y16" s="7">
        <v>2</v>
      </c>
      <c r="Z16" s="7">
        <v>2</v>
      </c>
      <c r="AA16" s="7">
        <v>0</v>
      </c>
      <c r="AB16" s="7">
        <v>6</v>
      </c>
      <c r="AC16" s="7">
        <v>0</v>
      </c>
      <c r="AD16" s="7">
        <v>5</v>
      </c>
      <c r="AE16" s="7">
        <f t="shared" si="0"/>
        <v>25</v>
      </c>
      <c r="AF16" s="7">
        <v>25</v>
      </c>
      <c r="AG16" s="7">
        <f t="shared" si="1"/>
        <v>12.5</v>
      </c>
      <c r="AH16" s="7" t="s">
        <v>287</v>
      </c>
      <c r="AI16" s="7" t="s">
        <v>211</v>
      </c>
    </row>
    <row r="17" spans="1:35" ht="15">
      <c r="A17" s="10" t="s">
        <v>48</v>
      </c>
      <c r="B17" s="10" t="s">
        <v>224</v>
      </c>
      <c r="C17" s="7">
        <v>5</v>
      </c>
      <c r="D17" s="7" t="s">
        <v>75</v>
      </c>
      <c r="E17" s="7" t="s">
        <v>76</v>
      </c>
      <c r="F17" s="7" t="s">
        <v>215</v>
      </c>
      <c r="G17" s="15">
        <v>39173</v>
      </c>
      <c r="H17" s="7">
        <v>9</v>
      </c>
      <c r="I17" s="7">
        <v>0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1</v>
      </c>
      <c r="Q17" s="7">
        <v>1</v>
      </c>
      <c r="R17" s="7">
        <v>0</v>
      </c>
      <c r="S17" s="7">
        <v>1</v>
      </c>
      <c r="T17" s="7">
        <v>0</v>
      </c>
      <c r="U17" s="7">
        <v>1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6</v>
      </c>
      <c r="AC17" s="7">
        <v>4</v>
      </c>
      <c r="AD17" s="7">
        <v>5</v>
      </c>
      <c r="AE17" s="7">
        <f t="shared" si="0"/>
        <v>22</v>
      </c>
      <c r="AF17" s="7">
        <v>22</v>
      </c>
      <c r="AG17" s="7">
        <f t="shared" si="1"/>
        <v>11</v>
      </c>
      <c r="AH17" s="7" t="s">
        <v>287</v>
      </c>
      <c r="AI17" s="7" t="s">
        <v>209</v>
      </c>
    </row>
    <row r="18" spans="1:35" ht="15">
      <c r="A18" s="10" t="s">
        <v>45</v>
      </c>
      <c r="B18" s="10" t="s">
        <v>224</v>
      </c>
      <c r="C18" s="8">
        <v>2</v>
      </c>
      <c r="D18" s="7" t="s">
        <v>70</v>
      </c>
      <c r="E18" s="7" t="s">
        <v>71</v>
      </c>
      <c r="F18" s="7" t="s">
        <v>210</v>
      </c>
      <c r="G18" s="15">
        <v>39281</v>
      </c>
      <c r="H18" s="7">
        <v>10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1</v>
      </c>
      <c r="P18" s="7">
        <v>1</v>
      </c>
      <c r="Q18" s="7">
        <v>1</v>
      </c>
      <c r="R18" s="7">
        <v>0</v>
      </c>
      <c r="S18" s="7">
        <v>0</v>
      </c>
      <c r="T18" s="7">
        <v>1</v>
      </c>
      <c r="U18" s="7">
        <v>1</v>
      </c>
      <c r="V18" s="7">
        <v>1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2</v>
      </c>
      <c r="AC18" s="7">
        <v>2</v>
      </c>
      <c r="AD18" s="7">
        <v>7</v>
      </c>
      <c r="AE18" s="7">
        <f t="shared" si="0"/>
        <v>19</v>
      </c>
      <c r="AF18" s="7">
        <v>19</v>
      </c>
      <c r="AG18" s="7">
        <f t="shared" si="1"/>
        <v>9.5</v>
      </c>
      <c r="AH18" s="7"/>
      <c r="AI18" s="7"/>
    </row>
    <row r="19" spans="1:35" ht="15">
      <c r="A19" s="10" t="s">
        <v>53</v>
      </c>
      <c r="B19" s="10" t="s">
        <v>224</v>
      </c>
      <c r="C19" s="8">
        <v>10</v>
      </c>
      <c r="D19" s="7" t="s">
        <v>221</v>
      </c>
      <c r="E19" s="7" t="s">
        <v>83</v>
      </c>
      <c r="F19" s="7" t="s">
        <v>225</v>
      </c>
      <c r="G19" s="7" t="s">
        <v>222</v>
      </c>
      <c r="H19" s="7">
        <v>10</v>
      </c>
      <c r="I19" s="7">
        <v>0</v>
      </c>
      <c r="J19" s="7">
        <v>1</v>
      </c>
      <c r="K19" s="7">
        <v>0</v>
      </c>
      <c r="L19" s="7">
        <v>1</v>
      </c>
      <c r="M19" s="7">
        <v>1</v>
      </c>
      <c r="N19" s="7">
        <v>0</v>
      </c>
      <c r="O19" s="7">
        <v>1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B19" s="7">
        <v>2</v>
      </c>
      <c r="AC19" s="7">
        <v>0</v>
      </c>
      <c r="AD19" s="7">
        <v>7</v>
      </c>
      <c r="AE19" s="7">
        <f t="shared" si="0"/>
        <v>17</v>
      </c>
      <c r="AF19" s="7">
        <v>17</v>
      </c>
      <c r="AG19" s="7">
        <f t="shared" si="1"/>
        <v>8.5</v>
      </c>
      <c r="AH19" s="7"/>
      <c r="AI19" s="7"/>
    </row>
    <row r="20" spans="1:35" ht="15">
      <c r="A20" s="10" t="s">
        <v>52</v>
      </c>
      <c r="B20" s="10" t="s">
        <v>224</v>
      </c>
      <c r="C20" s="7">
        <v>9</v>
      </c>
      <c r="D20" s="7" t="s">
        <v>82</v>
      </c>
      <c r="E20" s="7" t="s">
        <v>74</v>
      </c>
      <c r="F20" s="7" t="s">
        <v>219</v>
      </c>
      <c r="G20" s="15">
        <v>39109</v>
      </c>
      <c r="H20" s="7">
        <v>4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1</v>
      </c>
      <c r="R20" s="7">
        <v>0</v>
      </c>
      <c r="S20" s="7">
        <v>0</v>
      </c>
      <c r="T20" s="7">
        <v>1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5</v>
      </c>
      <c r="AC20" s="7">
        <v>0</v>
      </c>
      <c r="AD20" s="7">
        <v>2</v>
      </c>
      <c r="AE20" s="7">
        <f t="shared" si="0"/>
        <v>12</v>
      </c>
      <c r="AF20" s="7">
        <v>12</v>
      </c>
      <c r="AG20" s="7">
        <f t="shared" si="1"/>
        <v>6</v>
      </c>
      <c r="AH20" s="7"/>
      <c r="AI20" s="7"/>
    </row>
    <row r="22" spans="6:7" ht="12.75">
      <c r="F22" s="4" t="s">
        <v>4</v>
      </c>
      <c r="G22" s="4" t="s">
        <v>280</v>
      </c>
    </row>
    <row r="23" spans="6:7" ht="12.75">
      <c r="F23" s="4"/>
      <c r="G23" s="4"/>
    </row>
    <row r="24" spans="6:7" ht="12.75">
      <c r="F24" s="4" t="s">
        <v>5</v>
      </c>
      <c r="G24" t="s">
        <v>268</v>
      </c>
    </row>
    <row r="25" ht="12.75">
      <c r="G25" t="s">
        <v>269</v>
      </c>
    </row>
    <row r="26" ht="12.75">
      <c r="G26" t="s">
        <v>270</v>
      </c>
    </row>
    <row r="27" ht="12.75">
      <c r="G27" t="s">
        <v>271</v>
      </c>
    </row>
    <row r="28" ht="12.75">
      <c r="G28" t="s">
        <v>272</v>
      </c>
    </row>
    <row r="29" ht="12.75">
      <c r="G29" t="s">
        <v>273</v>
      </c>
    </row>
    <row r="30" ht="12.75">
      <c r="G30" t="s">
        <v>274</v>
      </c>
    </row>
    <row r="31" ht="12.75">
      <c r="G31" t="s">
        <v>275</v>
      </c>
    </row>
    <row r="32" ht="12.75">
      <c r="G32" t="s">
        <v>276</v>
      </c>
    </row>
    <row r="33" ht="12.75">
      <c r="G33" t="s">
        <v>277</v>
      </c>
    </row>
    <row r="34" ht="12.75">
      <c r="G34" t="s">
        <v>278</v>
      </c>
    </row>
    <row r="35" ht="12.75">
      <c r="G35" t="s">
        <v>279</v>
      </c>
    </row>
  </sheetData>
  <sheetProtection/>
  <mergeCells count="15">
    <mergeCell ref="D5:D9"/>
    <mergeCell ref="E5:E9"/>
    <mergeCell ref="G5:G9"/>
    <mergeCell ref="I7:AD8"/>
    <mergeCell ref="I5:AD6"/>
    <mergeCell ref="A3:AI3"/>
    <mergeCell ref="AI5:AI9"/>
    <mergeCell ref="A5:A9"/>
    <mergeCell ref="F5:F9"/>
    <mergeCell ref="AE5:AE9"/>
    <mergeCell ref="AH5:AH9"/>
    <mergeCell ref="H5:H9"/>
    <mergeCell ref="AG5:AG9"/>
    <mergeCell ref="AF5:AF9"/>
    <mergeCell ref="C5:C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zoomScale="70" zoomScaleNormal="70" zoomScalePageLayoutView="0" workbookViewId="0" topLeftCell="A1">
      <selection activeCell="AI21" sqref="AI21:AI23"/>
    </sheetView>
  </sheetViews>
  <sheetFormatPr defaultColWidth="9.00390625" defaultRowHeight="12.75"/>
  <cols>
    <col min="1" max="2" width="10.00390625" style="0" customWidth="1"/>
    <col min="3" max="3" width="5.125" style="0" customWidth="1"/>
    <col min="4" max="4" width="20.375" style="0" customWidth="1"/>
    <col min="5" max="5" width="21.375" style="0" customWidth="1"/>
    <col min="6" max="6" width="23.50390625" style="0" customWidth="1"/>
    <col min="7" max="7" width="18.50390625" style="0" customWidth="1"/>
    <col min="9" max="30" width="4.00390625" style="0" customWidth="1"/>
    <col min="31" max="33" width="12.875" style="0" customWidth="1"/>
    <col min="34" max="34" width="16.625" style="0" customWidth="1"/>
    <col min="35" max="35" width="47.50390625" style="0" customWidth="1"/>
  </cols>
  <sheetData>
    <row r="1" spans="1:7" ht="15.75">
      <c r="A1" s="5" t="s">
        <v>62</v>
      </c>
      <c r="B1" s="5"/>
      <c r="C1" s="5"/>
      <c r="D1" s="5"/>
      <c r="E1" s="5"/>
      <c r="F1" s="5"/>
      <c r="G1" s="6"/>
    </row>
    <row r="2" spans="1:5" ht="15">
      <c r="A2" s="1"/>
      <c r="B2" s="1"/>
      <c r="C2" s="1"/>
      <c r="D2" s="1"/>
      <c r="E2" s="1"/>
    </row>
    <row r="3" spans="1:35" ht="15.7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5" ht="15">
      <c r="A4" s="2"/>
      <c r="B4" s="2"/>
      <c r="C4" s="2"/>
      <c r="D4" s="2"/>
      <c r="E4" s="2"/>
    </row>
    <row r="5" spans="1:35" ht="21.75" customHeight="1">
      <c r="A5" s="28" t="s">
        <v>3</v>
      </c>
      <c r="B5" s="12"/>
      <c r="C5" s="29" t="s">
        <v>10</v>
      </c>
      <c r="D5" s="29" t="s">
        <v>6</v>
      </c>
      <c r="E5" s="29" t="s">
        <v>7</v>
      </c>
      <c r="F5" s="28" t="s">
        <v>8</v>
      </c>
      <c r="G5" s="29" t="s">
        <v>9</v>
      </c>
      <c r="H5" s="28" t="s">
        <v>0</v>
      </c>
      <c r="I5" s="32" t="s">
        <v>283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8" t="s">
        <v>1</v>
      </c>
      <c r="AF5" s="29" t="s">
        <v>285</v>
      </c>
      <c r="AG5" s="29" t="s">
        <v>284</v>
      </c>
      <c r="AH5" s="28" t="s">
        <v>12</v>
      </c>
      <c r="AI5" s="28" t="s">
        <v>11</v>
      </c>
    </row>
    <row r="6" spans="1:35" ht="18.75" customHeight="1">
      <c r="A6" s="28"/>
      <c r="B6" s="13"/>
      <c r="C6" s="30"/>
      <c r="D6" s="30"/>
      <c r="E6" s="30"/>
      <c r="F6" s="28"/>
      <c r="G6" s="30"/>
      <c r="H6" s="28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28"/>
      <c r="AF6" s="30"/>
      <c r="AG6" s="30"/>
      <c r="AH6" s="28"/>
      <c r="AI6" s="28"/>
    </row>
    <row r="7" spans="1:35" ht="26.25" customHeight="1">
      <c r="A7" s="28"/>
      <c r="B7" s="13"/>
      <c r="C7" s="30"/>
      <c r="D7" s="30"/>
      <c r="E7" s="30"/>
      <c r="F7" s="28"/>
      <c r="G7" s="30"/>
      <c r="H7" s="28"/>
      <c r="I7" s="32" t="s">
        <v>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28"/>
      <c r="AF7" s="30"/>
      <c r="AG7" s="30"/>
      <c r="AH7" s="28"/>
      <c r="AI7" s="28"/>
    </row>
    <row r="8" spans="1:35" ht="16.5" customHeight="1">
      <c r="A8" s="28"/>
      <c r="B8" s="13"/>
      <c r="C8" s="30"/>
      <c r="D8" s="30"/>
      <c r="E8" s="30"/>
      <c r="F8" s="28"/>
      <c r="G8" s="30"/>
      <c r="H8" s="28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28"/>
      <c r="AF8" s="30"/>
      <c r="AG8" s="30"/>
      <c r="AH8" s="28"/>
      <c r="AI8" s="28"/>
    </row>
    <row r="9" spans="1:35" ht="17.25">
      <c r="A9" s="28"/>
      <c r="B9" s="14"/>
      <c r="C9" s="31"/>
      <c r="D9" s="31"/>
      <c r="E9" s="31"/>
      <c r="F9" s="28"/>
      <c r="G9" s="31"/>
      <c r="H9" s="28"/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28"/>
      <c r="AF9" s="31"/>
      <c r="AG9" s="31"/>
      <c r="AH9" s="28"/>
      <c r="AI9" s="28"/>
    </row>
    <row r="10" spans="1:35" ht="15">
      <c r="A10" s="11" t="s">
        <v>38</v>
      </c>
      <c r="B10" s="11" t="s">
        <v>223</v>
      </c>
      <c r="C10" s="7">
        <v>11</v>
      </c>
      <c r="D10" s="7" t="s">
        <v>104</v>
      </c>
      <c r="E10" s="7" t="s">
        <v>105</v>
      </c>
      <c r="F10" s="7" t="s">
        <v>228</v>
      </c>
      <c r="G10" s="15">
        <v>38884</v>
      </c>
      <c r="H10" s="7">
        <v>4</v>
      </c>
      <c r="I10" s="7">
        <v>1</v>
      </c>
      <c r="J10" s="7">
        <v>1</v>
      </c>
      <c r="K10" s="7">
        <v>0</v>
      </c>
      <c r="L10" s="7">
        <v>1</v>
      </c>
      <c r="M10" s="7">
        <v>0</v>
      </c>
      <c r="N10" s="7">
        <v>1</v>
      </c>
      <c r="O10" s="7">
        <v>1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1</v>
      </c>
      <c r="V10" s="7">
        <v>1</v>
      </c>
      <c r="W10" s="7">
        <v>1</v>
      </c>
      <c r="X10" s="7">
        <v>0</v>
      </c>
      <c r="Y10" s="7">
        <v>2</v>
      </c>
      <c r="Z10" s="7">
        <v>2</v>
      </c>
      <c r="AA10" s="7">
        <v>0</v>
      </c>
      <c r="AB10" s="7">
        <v>6</v>
      </c>
      <c r="AC10" s="7">
        <v>0</v>
      </c>
      <c r="AD10" s="7">
        <v>5</v>
      </c>
      <c r="AE10" s="7">
        <f aca="true" t="shared" si="0" ref="AE10:AE16">SUM(I10:AD10)</f>
        <v>25</v>
      </c>
      <c r="AF10" s="7">
        <v>25</v>
      </c>
      <c r="AG10" s="7">
        <f>AF10*20/40</f>
        <v>12.5</v>
      </c>
      <c r="AH10" s="7" t="s">
        <v>286</v>
      </c>
      <c r="AI10" s="7" t="s">
        <v>220</v>
      </c>
    </row>
    <row r="11" spans="1:35" ht="15">
      <c r="A11" s="11" t="s">
        <v>84</v>
      </c>
      <c r="B11" s="11" t="s">
        <v>223</v>
      </c>
      <c r="C11" s="8">
        <v>12</v>
      </c>
      <c r="D11" s="7" t="s">
        <v>106</v>
      </c>
      <c r="E11" s="7" t="s">
        <v>78</v>
      </c>
      <c r="F11" s="7" t="s">
        <v>241</v>
      </c>
      <c r="G11" s="15">
        <v>38744</v>
      </c>
      <c r="H11" s="7">
        <v>10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0</v>
      </c>
      <c r="Y11" s="7">
        <v>0</v>
      </c>
      <c r="Z11" s="7">
        <v>2</v>
      </c>
      <c r="AA11" s="7">
        <v>0</v>
      </c>
      <c r="AB11" s="7">
        <v>6</v>
      </c>
      <c r="AC11" s="7">
        <v>2</v>
      </c>
      <c r="AD11" s="7">
        <v>7</v>
      </c>
      <c r="AE11" s="7">
        <f t="shared" si="0"/>
        <v>24</v>
      </c>
      <c r="AF11" s="7">
        <v>24</v>
      </c>
      <c r="AG11" s="7">
        <f aca="true" t="shared" si="1" ref="AG11:AG23">AF11*20/40</f>
        <v>12</v>
      </c>
      <c r="AH11" s="7" t="s">
        <v>287</v>
      </c>
      <c r="AI11" s="7" t="s">
        <v>236</v>
      </c>
    </row>
    <row r="12" spans="1:35" ht="15">
      <c r="A12" s="10" t="s">
        <v>14</v>
      </c>
      <c r="B12" s="10" t="s">
        <v>223</v>
      </c>
      <c r="C12" s="8">
        <v>2</v>
      </c>
      <c r="D12" s="7" t="s">
        <v>87</v>
      </c>
      <c r="E12" s="7" t="s">
        <v>88</v>
      </c>
      <c r="F12" s="7" t="s">
        <v>235</v>
      </c>
      <c r="G12" s="15">
        <v>38976</v>
      </c>
      <c r="H12" s="7">
        <v>10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1</v>
      </c>
      <c r="W12" s="7">
        <v>0</v>
      </c>
      <c r="X12" s="7">
        <v>0</v>
      </c>
      <c r="Y12" s="7">
        <v>0</v>
      </c>
      <c r="Z12" s="7">
        <v>2</v>
      </c>
      <c r="AA12" s="7">
        <v>0</v>
      </c>
      <c r="AB12" s="7">
        <v>6</v>
      </c>
      <c r="AC12" s="7">
        <v>0</v>
      </c>
      <c r="AD12" s="7">
        <v>7</v>
      </c>
      <c r="AE12" s="7">
        <f t="shared" si="0"/>
        <v>22</v>
      </c>
      <c r="AF12" s="7">
        <v>22</v>
      </c>
      <c r="AG12" s="7">
        <f t="shared" si="1"/>
        <v>11</v>
      </c>
      <c r="AH12" s="7" t="s">
        <v>287</v>
      </c>
      <c r="AI12" s="7" t="s">
        <v>236</v>
      </c>
    </row>
    <row r="13" spans="1:35" ht="15">
      <c r="A13" s="11" t="s">
        <v>15</v>
      </c>
      <c r="B13" s="11" t="s">
        <v>223</v>
      </c>
      <c r="C13" s="7">
        <v>3</v>
      </c>
      <c r="D13" s="7" t="s">
        <v>89</v>
      </c>
      <c r="E13" s="7" t="s">
        <v>90</v>
      </c>
      <c r="F13" s="7" t="s">
        <v>162</v>
      </c>
      <c r="G13" s="7" t="s">
        <v>234</v>
      </c>
      <c r="H13" s="7">
        <v>9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1</v>
      </c>
      <c r="W13" s="7">
        <v>1</v>
      </c>
      <c r="X13" s="7">
        <v>0</v>
      </c>
      <c r="Y13" s="7">
        <v>0</v>
      </c>
      <c r="Z13" s="7">
        <v>2</v>
      </c>
      <c r="AA13" s="7">
        <v>0</v>
      </c>
      <c r="AB13" s="7">
        <v>6</v>
      </c>
      <c r="AC13" s="7">
        <v>2</v>
      </c>
      <c r="AD13" s="7">
        <v>7</v>
      </c>
      <c r="AE13" s="7">
        <f t="shared" si="0"/>
        <v>22</v>
      </c>
      <c r="AF13" s="7">
        <v>22</v>
      </c>
      <c r="AG13" s="7">
        <f t="shared" si="1"/>
        <v>11</v>
      </c>
      <c r="AH13" s="7" t="s">
        <v>287</v>
      </c>
      <c r="AI13" s="7" t="s">
        <v>209</v>
      </c>
    </row>
    <row r="14" spans="1:35" ht="15">
      <c r="A14" s="10" t="s">
        <v>33</v>
      </c>
      <c r="B14" s="10" t="s">
        <v>223</v>
      </c>
      <c r="C14" s="8">
        <v>6</v>
      </c>
      <c r="D14" s="7" t="s">
        <v>94</v>
      </c>
      <c r="E14" s="7" t="s">
        <v>95</v>
      </c>
      <c r="F14" s="7" t="s">
        <v>228</v>
      </c>
      <c r="G14" s="15">
        <v>38873</v>
      </c>
      <c r="H14" s="7">
        <v>4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1</v>
      </c>
      <c r="W14" s="7">
        <v>1</v>
      </c>
      <c r="X14" s="7">
        <v>0</v>
      </c>
      <c r="Y14" s="7">
        <v>0</v>
      </c>
      <c r="Z14" s="7">
        <v>2</v>
      </c>
      <c r="AA14" s="7">
        <v>0</v>
      </c>
      <c r="AB14" s="7">
        <v>6</v>
      </c>
      <c r="AC14" s="7">
        <v>2</v>
      </c>
      <c r="AD14" s="7">
        <v>7</v>
      </c>
      <c r="AE14" s="7">
        <f t="shared" si="0"/>
        <v>22</v>
      </c>
      <c r="AF14" s="7">
        <v>22</v>
      </c>
      <c r="AG14" s="7">
        <f t="shared" si="1"/>
        <v>11</v>
      </c>
      <c r="AH14" s="7" t="s">
        <v>287</v>
      </c>
      <c r="AI14" s="7" t="s">
        <v>220</v>
      </c>
    </row>
    <row r="15" spans="1:35" ht="15">
      <c r="A15" s="11" t="s">
        <v>17</v>
      </c>
      <c r="B15" s="11" t="s">
        <v>223</v>
      </c>
      <c r="C15" s="7">
        <v>5</v>
      </c>
      <c r="D15" s="7" t="s">
        <v>93</v>
      </c>
      <c r="E15" s="7" t="s">
        <v>81</v>
      </c>
      <c r="F15" s="7" t="s">
        <v>235</v>
      </c>
      <c r="G15" s="15">
        <v>38875</v>
      </c>
      <c r="H15" s="7">
        <v>10</v>
      </c>
      <c r="I15" s="7">
        <v>0</v>
      </c>
      <c r="J15" s="7">
        <v>0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1</v>
      </c>
      <c r="S15" s="7">
        <v>1</v>
      </c>
      <c r="T15" s="7">
        <v>0</v>
      </c>
      <c r="U15" s="7">
        <v>0</v>
      </c>
      <c r="V15" s="7">
        <v>1</v>
      </c>
      <c r="W15" s="7">
        <v>1</v>
      </c>
      <c r="X15" s="7">
        <v>0</v>
      </c>
      <c r="Y15" s="7">
        <v>2</v>
      </c>
      <c r="Z15" s="7">
        <v>0</v>
      </c>
      <c r="AA15" s="7">
        <v>0</v>
      </c>
      <c r="AB15" s="7">
        <v>6</v>
      </c>
      <c r="AC15" s="7">
        <v>0</v>
      </c>
      <c r="AD15" s="7">
        <v>5</v>
      </c>
      <c r="AE15" s="7">
        <f t="shared" si="0"/>
        <v>20</v>
      </c>
      <c r="AF15" s="7">
        <v>20</v>
      </c>
      <c r="AG15" s="7">
        <f t="shared" si="1"/>
        <v>10</v>
      </c>
      <c r="AH15" s="7"/>
      <c r="AI15" s="7"/>
    </row>
    <row r="16" spans="1:35" ht="15">
      <c r="A16" s="11" t="s">
        <v>16</v>
      </c>
      <c r="B16" s="11" t="s">
        <v>223</v>
      </c>
      <c r="C16" s="8">
        <v>4</v>
      </c>
      <c r="D16" s="7" t="s">
        <v>91</v>
      </c>
      <c r="E16" s="7" t="s">
        <v>92</v>
      </c>
      <c r="F16" s="7" t="s">
        <v>227</v>
      </c>
      <c r="G16" s="15">
        <v>38779</v>
      </c>
      <c r="H16" s="7">
        <v>4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1</v>
      </c>
      <c r="Q16" s="7">
        <v>0</v>
      </c>
      <c r="R16" s="7">
        <v>1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2</v>
      </c>
      <c r="AA16" s="7">
        <v>0</v>
      </c>
      <c r="AB16" s="7">
        <v>6</v>
      </c>
      <c r="AC16" s="7">
        <v>0</v>
      </c>
      <c r="AD16" s="7">
        <v>4</v>
      </c>
      <c r="AE16" s="7">
        <f t="shared" si="0"/>
        <v>17</v>
      </c>
      <c r="AF16" s="7">
        <v>17</v>
      </c>
      <c r="AG16" s="7">
        <f t="shared" si="1"/>
        <v>8.5</v>
      </c>
      <c r="AH16" s="7"/>
      <c r="AI16" s="7"/>
    </row>
    <row r="17" spans="1:35" s="21" customFormat="1" ht="15">
      <c r="A17" s="22"/>
      <c r="B17" s="22"/>
      <c r="C17" s="18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5">
      <c r="A18" s="10" t="s">
        <v>35</v>
      </c>
      <c r="B18" s="10" t="s">
        <v>224</v>
      </c>
      <c r="C18" s="8">
        <v>8</v>
      </c>
      <c r="D18" s="7" t="s">
        <v>98</v>
      </c>
      <c r="E18" s="7" t="s">
        <v>99</v>
      </c>
      <c r="F18" s="7" t="s">
        <v>237</v>
      </c>
      <c r="G18" s="15">
        <v>38809</v>
      </c>
      <c r="H18" s="7">
        <v>10</v>
      </c>
      <c r="I18" s="7">
        <v>0</v>
      </c>
      <c r="J18" s="7">
        <v>0</v>
      </c>
      <c r="K18" s="7">
        <v>0</v>
      </c>
      <c r="L18" s="7">
        <v>1</v>
      </c>
      <c r="M18" s="7">
        <v>1</v>
      </c>
      <c r="N18" s="7">
        <v>0</v>
      </c>
      <c r="O18" s="7">
        <v>1</v>
      </c>
      <c r="P18" s="7">
        <v>0</v>
      </c>
      <c r="Q18" s="7">
        <v>1</v>
      </c>
      <c r="R18" s="7">
        <v>0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2</v>
      </c>
      <c r="Y18" s="7">
        <v>0</v>
      </c>
      <c r="Z18" s="7">
        <v>2</v>
      </c>
      <c r="AA18" s="7">
        <v>2</v>
      </c>
      <c r="AB18" s="7">
        <v>6</v>
      </c>
      <c r="AC18" s="7">
        <v>2</v>
      </c>
      <c r="AD18" s="7">
        <v>7</v>
      </c>
      <c r="AE18" s="7">
        <f aca="true" t="shared" si="2" ref="AE18:AE23">SUM(I18:AD18)</f>
        <v>30</v>
      </c>
      <c r="AF18" s="7">
        <v>30</v>
      </c>
      <c r="AG18" s="7">
        <f t="shared" si="1"/>
        <v>15</v>
      </c>
      <c r="AH18" s="7" t="s">
        <v>286</v>
      </c>
      <c r="AI18" s="7" t="s">
        <v>236</v>
      </c>
    </row>
    <row r="19" spans="1:35" ht="15">
      <c r="A19" s="11" t="s">
        <v>36</v>
      </c>
      <c r="B19" s="11" t="s">
        <v>224</v>
      </c>
      <c r="C19" s="7">
        <v>9</v>
      </c>
      <c r="D19" s="7" t="s">
        <v>100</v>
      </c>
      <c r="E19" s="7" t="s">
        <v>101</v>
      </c>
      <c r="F19" s="7" t="s">
        <v>238</v>
      </c>
      <c r="G19" s="7" t="s">
        <v>239</v>
      </c>
      <c r="H19" s="7">
        <v>10</v>
      </c>
      <c r="I19" s="7">
        <v>0</v>
      </c>
      <c r="J19" s="7">
        <v>0</v>
      </c>
      <c r="K19" s="7">
        <v>1</v>
      </c>
      <c r="L19" s="7">
        <v>1</v>
      </c>
      <c r="M19" s="7">
        <v>0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0</v>
      </c>
      <c r="T19" s="7">
        <v>1</v>
      </c>
      <c r="U19" s="7">
        <v>1</v>
      </c>
      <c r="V19" s="7">
        <v>1</v>
      </c>
      <c r="W19" s="7">
        <v>1</v>
      </c>
      <c r="X19" s="7">
        <v>0</v>
      </c>
      <c r="Y19" s="7">
        <v>2</v>
      </c>
      <c r="Z19" s="7">
        <v>2</v>
      </c>
      <c r="AA19" s="7">
        <v>0</v>
      </c>
      <c r="AB19" s="7">
        <v>6</v>
      </c>
      <c r="AC19" s="7">
        <v>3</v>
      </c>
      <c r="AD19" s="7">
        <v>5</v>
      </c>
      <c r="AE19" s="7">
        <f t="shared" si="2"/>
        <v>29</v>
      </c>
      <c r="AF19" s="7">
        <v>29</v>
      </c>
      <c r="AG19" s="7">
        <f t="shared" si="1"/>
        <v>14.5</v>
      </c>
      <c r="AH19" s="7" t="s">
        <v>287</v>
      </c>
      <c r="AI19" s="7" t="s">
        <v>236</v>
      </c>
    </row>
    <row r="20" spans="1:35" ht="15">
      <c r="A20" s="10" t="s">
        <v>37</v>
      </c>
      <c r="B20" s="10" t="s">
        <v>224</v>
      </c>
      <c r="C20" s="8">
        <v>10</v>
      </c>
      <c r="D20" s="7" t="s">
        <v>102</v>
      </c>
      <c r="E20" s="7" t="s">
        <v>103</v>
      </c>
      <c r="F20" s="7" t="s">
        <v>240</v>
      </c>
      <c r="G20" s="15">
        <v>38776</v>
      </c>
      <c r="H20" s="7">
        <v>10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1</v>
      </c>
      <c r="P20" s="7">
        <v>1</v>
      </c>
      <c r="Q20" s="7">
        <v>1</v>
      </c>
      <c r="R20" s="7">
        <v>1</v>
      </c>
      <c r="S20" s="7">
        <v>0</v>
      </c>
      <c r="T20" s="7">
        <v>0</v>
      </c>
      <c r="U20" s="7">
        <v>1</v>
      </c>
      <c r="V20" s="7">
        <v>1</v>
      </c>
      <c r="W20" s="7">
        <v>1</v>
      </c>
      <c r="X20" s="7">
        <v>2</v>
      </c>
      <c r="Y20" s="7">
        <v>2</v>
      </c>
      <c r="Z20" s="7">
        <v>2</v>
      </c>
      <c r="AA20" s="7">
        <v>0</v>
      </c>
      <c r="AB20" s="7">
        <v>6</v>
      </c>
      <c r="AC20" s="7">
        <v>2</v>
      </c>
      <c r="AD20" s="7">
        <v>5</v>
      </c>
      <c r="AE20" s="7">
        <f t="shared" si="2"/>
        <v>27</v>
      </c>
      <c r="AF20" s="7">
        <v>27</v>
      </c>
      <c r="AG20" s="7">
        <f t="shared" si="1"/>
        <v>13.5</v>
      </c>
      <c r="AH20" s="7" t="s">
        <v>287</v>
      </c>
      <c r="AI20" s="7" t="s">
        <v>236</v>
      </c>
    </row>
    <row r="21" spans="1:35" ht="15">
      <c r="A21" s="10" t="s">
        <v>85</v>
      </c>
      <c r="B21" s="10" t="s">
        <v>224</v>
      </c>
      <c r="C21" s="7">
        <v>13</v>
      </c>
      <c r="D21" s="7" t="s">
        <v>107</v>
      </c>
      <c r="E21" s="7" t="s">
        <v>232</v>
      </c>
      <c r="F21" s="7" t="s">
        <v>233</v>
      </c>
      <c r="G21" s="15">
        <v>38853</v>
      </c>
      <c r="H21" s="7">
        <v>7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1</v>
      </c>
      <c r="P21" s="7">
        <v>0</v>
      </c>
      <c r="Q21" s="7">
        <v>1</v>
      </c>
      <c r="R21" s="7">
        <v>1</v>
      </c>
      <c r="S21" s="7">
        <v>0</v>
      </c>
      <c r="T21" s="7">
        <v>1</v>
      </c>
      <c r="U21" s="7">
        <v>1</v>
      </c>
      <c r="V21" s="7">
        <v>1</v>
      </c>
      <c r="W21" s="7">
        <v>1</v>
      </c>
      <c r="X21" s="7">
        <v>0</v>
      </c>
      <c r="Y21" s="7">
        <v>0</v>
      </c>
      <c r="Z21" s="7">
        <v>2</v>
      </c>
      <c r="AA21" s="7">
        <v>0</v>
      </c>
      <c r="AB21" s="7">
        <v>6</v>
      </c>
      <c r="AC21" s="7">
        <v>2</v>
      </c>
      <c r="AD21" s="7">
        <v>7</v>
      </c>
      <c r="AE21" s="7">
        <f t="shared" si="2"/>
        <v>25</v>
      </c>
      <c r="AF21" s="7">
        <v>25</v>
      </c>
      <c r="AG21" s="7">
        <f t="shared" si="1"/>
        <v>12.5</v>
      </c>
      <c r="AH21" s="7"/>
      <c r="AI21" s="7"/>
    </row>
    <row r="22" spans="1:35" ht="15">
      <c r="A22" s="11" t="s">
        <v>34</v>
      </c>
      <c r="B22" s="11" t="s">
        <v>224</v>
      </c>
      <c r="C22" s="7">
        <v>7</v>
      </c>
      <c r="D22" s="7" t="s">
        <v>96</v>
      </c>
      <c r="E22" s="7" t="s">
        <v>97</v>
      </c>
      <c r="F22" s="7" t="s">
        <v>226</v>
      </c>
      <c r="G22" s="15">
        <v>38834</v>
      </c>
      <c r="H22" s="7">
        <v>2</v>
      </c>
      <c r="I22" s="7">
        <v>0</v>
      </c>
      <c r="J22" s="7">
        <v>1</v>
      </c>
      <c r="K22" s="7">
        <v>1</v>
      </c>
      <c r="L22" s="7">
        <v>0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0</v>
      </c>
      <c r="T22" s="7">
        <v>1</v>
      </c>
      <c r="U22" s="7">
        <v>1</v>
      </c>
      <c r="V22" s="7">
        <v>1</v>
      </c>
      <c r="W22" s="7">
        <v>0</v>
      </c>
      <c r="X22" s="7">
        <v>0</v>
      </c>
      <c r="Y22" s="7">
        <v>2</v>
      </c>
      <c r="Z22" s="7">
        <v>0</v>
      </c>
      <c r="AA22" s="7">
        <v>2</v>
      </c>
      <c r="AB22" s="7">
        <v>4</v>
      </c>
      <c r="AC22" s="7">
        <v>2</v>
      </c>
      <c r="AD22" s="7">
        <v>3</v>
      </c>
      <c r="AE22" s="7">
        <f t="shared" si="2"/>
        <v>24</v>
      </c>
      <c r="AF22" s="7">
        <v>24</v>
      </c>
      <c r="AG22" s="7">
        <f t="shared" si="1"/>
        <v>12</v>
      </c>
      <c r="AH22" s="7"/>
      <c r="AI22" s="7"/>
    </row>
    <row r="23" spans="1:35" ht="15">
      <c r="A23" s="10" t="s">
        <v>13</v>
      </c>
      <c r="B23" s="10" t="s">
        <v>224</v>
      </c>
      <c r="C23" s="7">
        <v>1</v>
      </c>
      <c r="D23" s="7" t="s">
        <v>86</v>
      </c>
      <c r="E23" s="7" t="s">
        <v>229</v>
      </c>
      <c r="F23" s="7" t="s">
        <v>230</v>
      </c>
      <c r="G23" s="15">
        <v>39046</v>
      </c>
      <c r="H23" s="7">
        <v>7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1</v>
      </c>
      <c r="V23" s="7">
        <v>1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4</v>
      </c>
      <c r="AC23" s="7">
        <v>2</v>
      </c>
      <c r="AD23" s="7">
        <v>7</v>
      </c>
      <c r="AE23" s="7">
        <f t="shared" si="2"/>
        <v>18</v>
      </c>
      <c r="AF23" s="7">
        <v>18</v>
      </c>
      <c r="AG23" s="7">
        <f t="shared" si="1"/>
        <v>9</v>
      </c>
      <c r="AH23" s="7"/>
      <c r="AI23" s="7"/>
    </row>
    <row r="25" spans="6:7" ht="12.75">
      <c r="F25" s="4" t="s">
        <v>4</v>
      </c>
      <c r="G25" s="4" t="s">
        <v>280</v>
      </c>
    </row>
    <row r="26" spans="6:7" ht="12.75">
      <c r="F26" s="4"/>
      <c r="G26" s="4"/>
    </row>
    <row r="27" spans="6:7" ht="12.75">
      <c r="F27" s="4" t="s">
        <v>5</v>
      </c>
      <c r="G27" t="s">
        <v>268</v>
      </c>
    </row>
    <row r="28" ht="12.75">
      <c r="G28" t="s">
        <v>269</v>
      </c>
    </row>
    <row r="29" ht="12.75">
      <c r="G29" t="s">
        <v>270</v>
      </c>
    </row>
    <row r="30" ht="12.75">
      <c r="G30" t="s">
        <v>271</v>
      </c>
    </row>
    <row r="31" ht="12.75">
      <c r="G31" t="s">
        <v>272</v>
      </c>
    </row>
    <row r="32" ht="12.75">
      <c r="G32" t="s">
        <v>273</v>
      </c>
    </row>
    <row r="33" ht="12.75">
      <c r="G33" t="s">
        <v>274</v>
      </c>
    </row>
    <row r="34" ht="12.75">
      <c r="G34" t="s">
        <v>275</v>
      </c>
    </row>
    <row r="35" ht="12.75">
      <c r="G35" t="s">
        <v>276</v>
      </c>
    </row>
    <row r="36" ht="12.75">
      <c r="G36" t="s">
        <v>277</v>
      </c>
    </row>
    <row r="37" ht="12.75">
      <c r="G37" t="s">
        <v>278</v>
      </c>
    </row>
    <row r="38" ht="12.75">
      <c r="G38" t="s">
        <v>279</v>
      </c>
    </row>
  </sheetData>
  <sheetProtection/>
  <mergeCells count="15">
    <mergeCell ref="I5:AD6"/>
    <mergeCell ref="AE5:AE9"/>
    <mergeCell ref="AH5:AH9"/>
    <mergeCell ref="AI5:AI9"/>
    <mergeCell ref="I7:AD8"/>
    <mergeCell ref="A3:AI3"/>
    <mergeCell ref="A5:A9"/>
    <mergeCell ref="C5:C9"/>
    <mergeCell ref="D5:D9"/>
    <mergeCell ref="E5:E9"/>
    <mergeCell ref="F5:F9"/>
    <mergeCell ref="G5:G9"/>
    <mergeCell ref="AF5:AF9"/>
    <mergeCell ref="AG5:AG9"/>
    <mergeCell ref="H5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zoomScale="70" zoomScaleNormal="70" zoomScalePageLayoutView="0" workbookViewId="0" topLeftCell="A1">
      <selection activeCell="AC18" sqref="AC18:AC27"/>
    </sheetView>
  </sheetViews>
  <sheetFormatPr defaultColWidth="9.00390625" defaultRowHeight="12.75"/>
  <cols>
    <col min="1" max="2" width="10.00390625" style="0" customWidth="1"/>
    <col min="3" max="3" width="5.125" style="0" customWidth="1"/>
    <col min="4" max="4" width="20.375" style="0" customWidth="1"/>
    <col min="5" max="5" width="21.375" style="0" customWidth="1"/>
    <col min="6" max="6" width="23.50390625" style="0" customWidth="1"/>
    <col min="7" max="7" width="18.50390625" style="0" customWidth="1"/>
    <col min="9" max="24" width="4.00390625" style="0" customWidth="1"/>
    <col min="25" max="27" width="12.875" style="0" customWidth="1"/>
    <col min="28" max="28" width="16.625" style="0" customWidth="1"/>
    <col min="29" max="29" width="51.00390625" style="0" customWidth="1"/>
  </cols>
  <sheetData>
    <row r="1" spans="1:7" ht="15.75">
      <c r="A1" s="5" t="s">
        <v>62</v>
      </c>
      <c r="B1" s="5"/>
      <c r="C1" s="5"/>
      <c r="D1" s="5"/>
      <c r="E1" s="5"/>
      <c r="F1" s="5"/>
      <c r="G1" s="6"/>
    </row>
    <row r="2" spans="1:5" ht="15">
      <c r="A2" s="1"/>
      <c r="B2" s="1"/>
      <c r="C2" s="1"/>
      <c r="D2" s="1"/>
      <c r="E2" s="1"/>
    </row>
    <row r="3" spans="1:29" ht="15.75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5" ht="15">
      <c r="A4" s="2"/>
      <c r="B4" s="2"/>
      <c r="C4" s="2"/>
      <c r="D4" s="2"/>
      <c r="E4" s="2"/>
    </row>
    <row r="5" spans="1:29" ht="21.75" customHeight="1">
      <c r="A5" s="28" t="s">
        <v>3</v>
      </c>
      <c r="B5" s="12"/>
      <c r="C5" s="29" t="s">
        <v>10</v>
      </c>
      <c r="D5" s="29" t="s">
        <v>6</v>
      </c>
      <c r="E5" s="29" t="s">
        <v>7</v>
      </c>
      <c r="F5" s="28" t="s">
        <v>8</v>
      </c>
      <c r="G5" s="29" t="s">
        <v>9</v>
      </c>
      <c r="H5" s="28" t="s">
        <v>0</v>
      </c>
      <c r="I5" s="32" t="s">
        <v>282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28" t="s">
        <v>1</v>
      </c>
      <c r="Z5" s="29" t="s">
        <v>285</v>
      </c>
      <c r="AA5" s="29" t="s">
        <v>284</v>
      </c>
      <c r="AB5" s="28" t="s">
        <v>12</v>
      </c>
      <c r="AC5" s="28" t="s">
        <v>11</v>
      </c>
    </row>
    <row r="6" spans="1:29" ht="18.75" customHeight="1">
      <c r="A6" s="28"/>
      <c r="B6" s="13"/>
      <c r="C6" s="30"/>
      <c r="D6" s="30"/>
      <c r="E6" s="30"/>
      <c r="F6" s="28"/>
      <c r="G6" s="30"/>
      <c r="H6" s="28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8"/>
      <c r="Z6" s="30"/>
      <c r="AA6" s="30"/>
      <c r="AB6" s="28"/>
      <c r="AC6" s="28"/>
    </row>
    <row r="7" spans="1:29" ht="26.25" customHeight="1">
      <c r="A7" s="28"/>
      <c r="B7" s="13"/>
      <c r="C7" s="30"/>
      <c r="D7" s="30"/>
      <c r="E7" s="30"/>
      <c r="F7" s="28"/>
      <c r="G7" s="30"/>
      <c r="H7" s="28"/>
      <c r="I7" s="32" t="s">
        <v>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28"/>
      <c r="Z7" s="30"/>
      <c r="AA7" s="30"/>
      <c r="AB7" s="28"/>
      <c r="AC7" s="28"/>
    </row>
    <row r="8" spans="1:29" ht="16.5" customHeight="1">
      <c r="A8" s="28"/>
      <c r="B8" s="13"/>
      <c r="C8" s="30"/>
      <c r="D8" s="30"/>
      <c r="E8" s="30"/>
      <c r="F8" s="28"/>
      <c r="G8" s="30"/>
      <c r="H8" s="28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28"/>
      <c r="Z8" s="30"/>
      <c r="AA8" s="30"/>
      <c r="AB8" s="28"/>
      <c r="AC8" s="28"/>
    </row>
    <row r="9" spans="1:29" ht="17.25">
      <c r="A9" s="28"/>
      <c r="B9" s="14"/>
      <c r="C9" s="31"/>
      <c r="D9" s="31"/>
      <c r="E9" s="31"/>
      <c r="F9" s="28"/>
      <c r="G9" s="31"/>
      <c r="H9" s="28"/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28"/>
      <c r="Z9" s="31"/>
      <c r="AA9" s="31"/>
      <c r="AB9" s="28"/>
      <c r="AC9" s="28"/>
    </row>
    <row r="10" spans="1:29" ht="15">
      <c r="A10" s="11" t="s">
        <v>108</v>
      </c>
      <c r="B10" s="11" t="s">
        <v>223</v>
      </c>
      <c r="C10" s="7">
        <v>13</v>
      </c>
      <c r="D10" s="7" t="s">
        <v>135</v>
      </c>
      <c r="E10" s="7" t="s">
        <v>136</v>
      </c>
      <c r="F10" s="7" t="s">
        <v>248</v>
      </c>
      <c r="G10" s="15">
        <v>38416</v>
      </c>
      <c r="H10" s="7">
        <v>9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1</v>
      </c>
      <c r="P10" s="7">
        <v>0</v>
      </c>
      <c r="Q10" s="7">
        <v>0</v>
      </c>
      <c r="R10" s="7">
        <v>2</v>
      </c>
      <c r="S10" s="7">
        <v>0</v>
      </c>
      <c r="T10" s="7">
        <v>0</v>
      </c>
      <c r="U10" s="7">
        <v>4</v>
      </c>
      <c r="V10" s="7">
        <v>1</v>
      </c>
      <c r="W10" s="7">
        <v>1</v>
      </c>
      <c r="X10" s="7">
        <v>2</v>
      </c>
      <c r="Y10" s="7">
        <f>SUM(I10:X10)</f>
        <v>13</v>
      </c>
      <c r="Z10" s="7">
        <v>13</v>
      </c>
      <c r="AA10" s="25">
        <f>Z10*20/42</f>
        <v>6.190476190476191</v>
      </c>
      <c r="AB10" s="7" t="s">
        <v>287</v>
      </c>
      <c r="AC10" s="7" t="s">
        <v>209</v>
      </c>
    </row>
    <row r="11" spans="1:29" ht="15">
      <c r="A11" s="11" t="s">
        <v>21</v>
      </c>
      <c r="B11" s="11" t="s">
        <v>223</v>
      </c>
      <c r="C11" s="8">
        <v>4</v>
      </c>
      <c r="D11" s="7" t="s">
        <v>119</v>
      </c>
      <c r="E11" s="7" t="s">
        <v>120</v>
      </c>
      <c r="F11" s="7" t="s">
        <v>241</v>
      </c>
      <c r="G11" s="15">
        <v>38612</v>
      </c>
      <c r="H11" s="7">
        <v>10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6</v>
      </c>
      <c r="V11" s="7">
        <v>1</v>
      </c>
      <c r="W11" s="7">
        <v>2</v>
      </c>
      <c r="X11" s="7">
        <v>2.5</v>
      </c>
      <c r="Y11" s="7">
        <f>SUM(I11:X11)</f>
        <v>12.5</v>
      </c>
      <c r="Z11" s="7">
        <v>12.5</v>
      </c>
      <c r="AA11" s="25">
        <f>Z11*20/42</f>
        <v>5.9523809523809526</v>
      </c>
      <c r="AB11" s="7" t="s">
        <v>287</v>
      </c>
      <c r="AC11" s="7" t="s">
        <v>211</v>
      </c>
    </row>
    <row r="12" spans="1:29" ht="15">
      <c r="A12" s="10" t="s">
        <v>30</v>
      </c>
      <c r="B12" s="10" t="s">
        <v>223</v>
      </c>
      <c r="C12" s="7">
        <v>5</v>
      </c>
      <c r="D12" s="7" t="s">
        <v>121</v>
      </c>
      <c r="E12" s="7" t="s">
        <v>88</v>
      </c>
      <c r="F12" s="7" t="s">
        <v>122</v>
      </c>
      <c r="G12" s="15">
        <v>38565</v>
      </c>
      <c r="H12" s="7">
        <v>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3</v>
      </c>
      <c r="V12" s="7">
        <v>0</v>
      </c>
      <c r="W12" s="7">
        <v>0</v>
      </c>
      <c r="X12" s="7">
        <v>2.5</v>
      </c>
      <c r="Y12" s="7">
        <f>SUM(I12:X12)</f>
        <v>5.5</v>
      </c>
      <c r="Z12" s="7">
        <v>5.5</v>
      </c>
      <c r="AA12" s="25">
        <f>Z12*20/42</f>
        <v>2.619047619047619</v>
      </c>
      <c r="AC12" s="7"/>
    </row>
    <row r="13" spans="1:29" ht="15">
      <c r="A13" s="10" t="s">
        <v>18</v>
      </c>
      <c r="B13" s="10" t="s">
        <v>223</v>
      </c>
      <c r="C13" s="7">
        <v>1</v>
      </c>
      <c r="D13" s="7" t="s">
        <v>113</v>
      </c>
      <c r="E13" s="7" t="s">
        <v>92</v>
      </c>
      <c r="F13" s="7" t="s">
        <v>228</v>
      </c>
      <c r="G13" s="15">
        <v>38431</v>
      </c>
      <c r="H13" s="7">
        <v>4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3</v>
      </c>
      <c r="V13" s="7">
        <v>0</v>
      </c>
      <c r="W13" s="7">
        <v>0</v>
      </c>
      <c r="X13" s="7">
        <v>0</v>
      </c>
      <c r="Y13" s="7">
        <f>SUM(I13:X13)</f>
        <v>4</v>
      </c>
      <c r="Z13" s="7">
        <v>4</v>
      </c>
      <c r="AA13" s="25">
        <f>Z13*20/42</f>
        <v>1.9047619047619047</v>
      </c>
      <c r="AB13" s="7"/>
      <c r="AC13" s="7"/>
    </row>
    <row r="14" spans="1:29" s="21" customFormat="1" ht="15">
      <c r="A14" s="22"/>
      <c r="B14" s="22"/>
      <c r="C14" s="19"/>
      <c r="D14" s="19"/>
      <c r="E14" s="19"/>
      <c r="F14" s="19"/>
      <c r="G14" s="2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6"/>
      <c r="AB14" s="19"/>
      <c r="AC14" s="19"/>
    </row>
    <row r="15" spans="1:29" ht="15">
      <c r="A15" s="10" t="s">
        <v>42</v>
      </c>
      <c r="B15" s="10" t="s">
        <v>224</v>
      </c>
      <c r="C15" s="7">
        <v>11</v>
      </c>
      <c r="D15" s="7" t="s">
        <v>133</v>
      </c>
      <c r="E15" s="7" t="s">
        <v>207</v>
      </c>
      <c r="F15" s="7" t="s">
        <v>247</v>
      </c>
      <c r="G15" s="16">
        <v>38462</v>
      </c>
      <c r="H15" s="7">
        <v>7</v>
      </c>
      <c r="I15" s="7">
        <v>1</v>
      </c>
      <c r="J15" s="7">
        <v>0</v>
      </c>
      <c r="K15" s="7">
        <v>0</v>
      </c>
      <c r="L15" s="7">
        <v>1</v>
      </c>
      <c r="M15" s="7">
        <v>1</v>
      </c>
      <c r="N15" s="7">
        <v>1</v>
      </c>
      <c r="O15" s="7">
        <v>0</v>
      </c>
      <c r="P15" s="7">
        <v>0</v>
      </c>
      <c r="Q15" s="7">
        <v>2</v>
      </c>
      <c r="R15" s="7">
        <v>2</v>
      </c>
      <c r="S15" s="7">
        <v>0</v>
      </c>
      <c r="T15" s="7">
        <v>0</v>
      </c>
      <c r="U15" s="7">
        <v>6</v>
      </c>
      <c r="V15" s="7">
        <v>6</v>
      </c>
      <c r="W15" s="7">
        <v>6</v>
      </c>
      <c r="X15" s="7">
        <v>2.5</v>
      </c>
      <c r="Y15" s="7">
        <f aca="true" t="shared" si="0" ref="Y15:Y27">SUM(I15:X15)</f>
        <v>28.5</v>
      </c>
      <c r="Z15" s="7">
        <v>28.5</v>
      </c>
      <c r="AA15" s="25">
        <f aca="true" t="shared" si="1" ref="AA15:AA27">Z15*20/42</f>
        <v>13.571428571428571</v>
      </c>
      <c r="AB15" s="7" t="s">
        <v>286</v>
      </c>
      <c r="AC15" s="7" t="s">
        <v>231</v>
      </c>
    </row>
    <row r="16" spans="1:29" ht="15">
      <c r="A16" s="10" t="s">
        <v>19</v>
      </c>
      <c r="B16" s="10" t="s">
        <v>224</v>
      </c>
      <c r="C16" s="8">
        <v>2</v>
      </c>
      <c r="D16" s="7" t="s">
        <v>114</v>
      </c>
      <c r="E16" s="7" t="s">
        <v>115</v>
      </c>
      <c r="F16" s="7" t="s">
        <v>116</v>
      </c>
      <c r="G16" s="7" t="s">
        <v>245</v>
      </c>
      <c r="H16" s="7">
        <v>5</v>
      </c>
      <c r="I16" s="7">
        <v>0</v>
      </c>
      <c r="J16" s="7">
        <v>1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2</v>
      </c>
      <c r="R16" s="7">
        <v>2</v>
      </c>
      <c r="S16" s="7">
        <v>0</v>
      </c>
      <c r="T16" s="7">
        <v>0</v>
      </c>
      <c r="U16" s="7">
        <v>3</v>
      </c>
      <c r="V16" s="7">
        <v>6</v>
      </c>
      <c r="W16" s="7">
        <v>5</v>
      </c>
      <c r="X16" s="7">
        <v>3</v>
      </c>
      <c r="Y16" s="7">
        <f t="shared" si="0"/>
        <v>23</v>
      </c>
      <c r="Z16" s="7">
        <v>23</v>
      </c>
      <c r="AA16" s="25">
        <f t="shared" si="1"/>
        <v>10.952380952380953</v>
      </c>
      <c r="AB16" s="7" t="s">
        <v>287</v>
      </c>
      <c r="AC16" s="7" t="s">
        <v>246</v>
      </c>
    </row>
    <row r="17" spans="1:29" ht="15">
      <c r="A17" s="11" t="s">
        <v>32</v>
      </c>
      <c r="B17" s="11" t="s">
        <v>224</v>
      </c>
      <c r="C17" s="7">
        <v>7</v>
      </c>
      <c r="D17" s="7" t="s">
        <v>124</v>
      </c>
      <c r="E17" s="7" t="s">
        <v>125</v>
      </c>
      <c r="F17" s="7" t="s">
        <v>126</v>
      </c>
      <c r="G17" s="15">
        <v>38514</v>
      </c>
      <c r="H17" s="7">
        <v>5</v>
      </c>
      <c r="I17" s="7">
        <v>1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2</v>
      </c>
      <c r="R17" s="7">
        <v>2</v>
      </c>
      <c r="S17" s="7">
        <v>0</v>
      </c>
      <c r="T17" s="7">
        <v>0</v>
      </c>
      <c r="U17" s="7">
        <v>1</v>
      </c>
      <c r="V17" s="7">
        <v>6</v>
      </c>
      <c r="W17" s="7">
        <v>5</v>
      </c>
      <c r="X17" s="7">
        <v>3</v>
      </c>
      <c r="Y17" s="7">
        <f t="shared" si="0"/>
        <v>22</v>
      </c>
      <c r="Z17" s="7">
        <v>22</v>
      </c>
      <c r="AA17" s="25">
        <f t="shared" si="1"/>
        <v>10.476190476190476</v>
      </c>
      <c r="AB17" s="7" t="s">
        <v>287</v>
      </c>
      <c r="AC17" s="7" t="s">
        <v>246</v>
      </c>
    </row>
    <row r="18" spans="1:29" ht="15">
      <c r="A18" s="11" t="s">
        <v>20</v>
      </c>
      <c r="B18" s="11" t="s">
        <v>224</v>
      </c>
      <c r="C18" s="7">
        <v>3</v>
      </c>
      <c r="D18" s="7" t="s">
        <v>117</v>
      </c>
      <c r="E18" s="7" t="s">
        <v>118</v>
      </c>
      <c r="F18" s="7" t="s">
        <v>240</v>
      </c>
      <c r="G18" s="15">
        <v>38495</v>
      </c>
      <c r="H18" s="7">
        <v>9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>
        <v>2</v>
      </c>
      <c r="S18" s="7">
        <v>0</v>
      </c>
      <c r="T18" s="7">
        <v>2</v>
      </c>
      <c r="U18" s="7">
        <v>3</v>
      </c>
      <c r="V18" s="7">
        <v>6</v>
      </c>
      <c r="W18" s="7">
        <v>3</v>
      </c>
      <c r="X18" s="7">
        <v>2.5</v>
      </c>
      <c r="Y18" s="7">
        <f t="shared" si="0"/>
        <v>21.5</v>
      </c>
      <c r="Z18" s="7">
        <v>21.5</v>
      </c>
      <c r="AA18" s="25">
        <f t="shared" si="1"/>
        <v>10.238095238095237</v>
      </c>
      <c r="AC18" s="7"/>
    </row>
    <row r="19" spans="1:29" ht="15">
      <c r="A19" s="10" t="s">
        <v>40</v>
      </c>
      <c r="B19" s="10" t="s">
        <v>224</v>
      </c>
      <c r="C19" s="7">
        <v>9</v>
      </c>
      <c r="D19" s="7" t="s">
        <v>129</v>
      </c>
      <c r="E19" s="7" t="s">
        <v>130</v>
      </c>
      <c r="F19" s="7" t="s">
        <v>233</v>
      </c>
      <c r="G19" s="15">
        <v>38505</v>
      </c>
      <c r="H19" s="7">
        <v>10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7">
        <v>0</v>
      </c>
      <c r="Q19" s="7">
        <v>2</v>
      </c>
      <c r="R19" s="7">
        <v>0</v>
      </c>
      <c r="S19" s="7">
        <v>0</v>
      </c>
      <c r="T19" s="7">
        <v>0</v>
      </c>
      <c r="U19" s="7">
        <v>2</v>
      </c>
      <c r="V19" s="7">
        <v>1</v>
      </c>
      <c r="W19" s="7">
        <v>5</v>
      </c>
      <c r="X19" s="7">
        <v>2.5</v>
      </c>
      <c r="Y19" s="7">
        <f t="shared" si="0"/>
        <v>18.5</v>
      </c>
      <c r="Z19" s="7">
        <v>18.5</v>
      </c>
      <c r="AA19" s="25">
        <f t="shared" si="1"/>
        <v>8.80952380952381</v>
      </c>
      <c r="AB19" s="7"/>
      <c r="AC19" s="7"/>
    </row>
    <row r="20" spans="1:29" ht="15">
      <c r="A20" s="11" t="s">
        <v>43</v>
      </c>
      <c r="B20" s="11" t="s">
        <v>224</v>
      </c>
      <c r="C20" s="8">
        <v>12</v>
      </c>
      <c r="D20" s="7" t="s">
        <v>134</v>
      </c>
      <c r="E20" s="7" t="s">
        <v>103</v>
      </c>
      <c r="F20" s="7" t="s">
        <v>250</v>
      </c>
      <c r="G20" s="15">
        <v>38447</v>
      </c>
      <c r="H20" s="7">
        <v>10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6</v>
      </c>
      <c r="V20" s="7">
        <v>0</v>
      </c>
      <c r="W20" s="7">
        <v>6</v>
      </c>
      <c r="X20" s="7">
        <v>3</v>
      </c>
      <c r="Y20" s="7">
        <f t="shared" si="0"/>
        <v>17</v>
      </c>
      <c r="Z20" s="7">
        <v>17</v>
      </c>
      <c r="AA20" s="25">
        <f t="shared" si="1"/>
        <v>8.095238095238095</v>
      </c>
      <c r="AB20" s="7"/>
      <c r="AC20" s="7"/>
    </row>
    <row r="21" spans="1:29" ht="15">
      <c r="A21" s="11" t="s">
        <v>41</v>
      </c>
      <c r="B21" s="11" t="s">
        <v>224</v>
      </c>
      <c r="C21" s="8">
        <v>10</v>
      </c>
      <c r="D21" s="7" t="s">
        <v>131</v>
      </c>
      <c r="E21" s="7" t="s">
        <v>103</v>
      </c>
      <c r="F21" s="7" t="s">
        <v>132</v>
      </c>
      <c r="G21" s="15">
        <v>38476</v>
      </c>
      <c r="H21" s="7">
        <v>5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2</v>
      </c>
      <c r="U21" s="7">
        <v>5</v>
      </c>
      <c r="V21" s="7">
        <v>0</v>
      </c>
      <c r="W21" s="7">
        <v>5</v>
      </c>
      <c r="X21" s="7">
        <v>3</v>
      </c>
      <c r="Y21" s="7">
        <f t="shared" si="0"/>
        <v>16</v>
      </c>
      <c r="Z21" s="7">
        <v>16</v>
      </c>
      <c r="AA21" s="25">
        <f t="shared" si="1"/>
        <v>7.619047619047619</v>
      </c>
      <c r="AB21" s="7"/>
      <c r="AC21" s="7"/>
    </row>
    <row r="22" spans="1:29" ht="15">
      <c r="A22" s="10" t="s">
        <v>31</v>
      </c>
      <c r="B22" s="10" t="s">
        <v>224</v>
      </c>
      <c r="C22" s="8">
        <v>6</v>
      </c>
      <c r="D22" s="7" t="s">
        <v>123</v>
      </c>
      <c r="E22" s="7" t="s">
        <v>115</v>
      </c>
      <c r="F22" s="7" t="s">
        <v>249</v>
      </c>
      <c r="G22" s="15">
        <v>38561</v>
      </c>
      <c r="H22" s="7">
        <v>10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6</v>
      </c>
      <c r="V22" s="7">
        <v>2</v>
      </c>
      <c r="W22" s="7">
        <v>3</v>
      </c>
      <c r="X22" s="7">
        <v>2.5</v>
      </c>
      <c r="Y22" s="7">
        <f t="shared" si="0"/>
        <v>13.5</v>
      </c>
      <c r="Z22" s="7">
        <v>13.5</v>
      </c>
      <c r="AA22" s="25">
        <f t="shared" si="1"/>
        <v>6.428571428571429</v>
      </c>
      <c r="AC22" s="7"/>
    </row>
    <row r="23" spans="1:29" ht="15">
      <c r="A23" s="10" t="s">
        <v>109</v>
      </c>
      <c r="B23" s="10" t="s">
        <v>224</v>
      </c>
      <c r="C23" s="8">
        <v>14</v>
      </c>
      <c r="D23" s="7" t="s">
        <v>137</v>
      </c>
      <c r="E23" s="7" t="s">
        <v>138</v>
      </c>
      <c r="F23" s="7" t="s">
        <v>226</v>
      </c>
      <c r="G23" s="15">
        <v>38349</v>
      </c>
      <c r="H23" s="7">
        <v>2</v>
      </c>
      <c r="I23" s="7">
        <v>0</v>
      </c>
      <c r="J23" s="7">
        <v>0</v>
      </c>
      <c r="K23" s="7">
        <v>1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6</v>
      </c>
      <c r="V23" s="7">
        <v>1</v>
      </c>
      <c r="W23" s="7">
        <v>1</v>
      </c>
      <c r="X23" s="7">
        <v>2.5</v>
      </c>
      <c r="Y23" s="7">
        <f t="shared" si="0"/>
        <v>12.5</v>
      </c>
      <c r="Z23" s="7">
        <v>12.5</v>
      </c>
      <c r="AA23" s="25">
        <f t="shared" si="1"/>
        <v>5.9523809523809526</v>
      </c>
      <c r="AB23" s="7"/>
      <c r="AC23" s="7"/>
    </row>
    <row r="24" spans="1:29" ht="15">
      <c r="A24" s="10" t="s">
        <v>112</v>
      </c>
      <c r="B24" s="10" t="s">
        <v>224</v>
      </c>
      <c r="C24" s="7">
        <v>17</v>
      </c>
      <c r="D24" s="7" t="s">
        <v>143</v>
      </c>
      <c r="E24" s="7" t="s">
        <v>144</v>
      </c>
      <c r="F24" s="7" t="s">
        <v>244</v>
      </c>
      <c r="G24" s="15">
        <v>38532</v>
      </c>
      <c r="H24" s="7">
        <v>4</v>
      </c>
      <c r="I24" s="7">
        <v>0</v>
      </c>
      <c r="J24" s="7">
        <v>1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3</v>
      </c>
      <c r="V24" s="7">
        <v>0</v>
      </c>
      <c r="W24" s="7">
        <v>5</v>
      </c>
      <c r="X24" s="7">
        <v>2</v>
      </c>
      <c r="Y24" s="7">
        <f t="shared" si="0"/>
        <v>12</v>
      </c>
      <c r="Z24" s="7">
        <v>12</v>
      </c>
      <c r="AA24" s="25">
        <f t="shared" si="1"/>
        <v>5.714285714285714</v>
      </c>
      <c r="AB24" s="7"/>
      <c r="AC24" s="7"/>
    </row>
    <row r="25" spans="1:29" ht="15">
      <c r="A25" s="11" t="s">
        <v>110</v>
      </c>
      <c r="B25" s="11" t="s">
        <v>224</v>
      </c>
      <c r="C25" s="7">
        <v>15</v>
      </c>
      <c r="D25" s="7" t="s">
        <v>139</v>
      </c>
      <c r="E25" s="7" t="s">
        <v>140</v>
      </c>
      <c r="F25" s="7" t="s">
        <v>242</v>
      </c>
      <c r="G25" s="7" t="s">
        <v>243</v>
      </c>
      <c r="H25" s="7">
        <v>4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4</v>
      </c>
      <c r="V25" s="7">
        <v>1</v>
      </c>
      <c r="W25" s="7">
        <v>0</v>
      </c>
      <c r="X25" s="7">
        <v>2</v>
      </c>
      <c r="Y25" s="7">
        <f t="shared" si="0"/>
        <v>9</v>
      </c>
      <c r="Z25" s="7">
        <v>9</v>
      </c>
      <c r="AA25" s="25">
        <f t="shared" si="1"/>
        <v>4.285714285714286</v>
      </c>
      <c r="AB25" s="7"/>
      <c r="AC25" s="7"/>
    </row>
    <row r="26" spans="1:29" ht="15">
      <c r="A26" s="10" t="s">
        <v>39</v>
      </c>
      <c r="B26" s="10" t="s">
        <v>224</v>
      </c>
      <c r="C26" s="8">
        <v>8</v>
      </c>
      <c r="D26" s="7" t="s">
        <v>127</v>
      </c>
      <c r="E26" s="7" t="s">
        <v>128</v>
      </c>
      <c r="F26" s="7" t="s">
        <v>213</v>
      </c>
      <c r="G26" s="15">
        <v>38551</v>
      </c>
      <c r="H26" s="7">
        <v>2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2</v>
      </c>
      <c r="V26" s="7">
        <v>1</v>
      </c>
      <c r="W26" s="7">
        <v>0</v>
      </c>
      <c r="X26" s="7">
        <v>2.5</v>
      </c>
      <c r="Y26" s="7">
        <f t="shared" si="0"/>
        <v>7.5</v>
      </c>
      <c r="Z26" s="7">
        <v>7.5</v>
      </c>
      <c r="AA26" s="25">
        <f t="shared" si="1"/>
        <v>3.5714285714285716</v>
      </c>
      <c r="AB26" s="7"/>
      <c r="AC26" s="7"/>
    </row>
    <row r="27" spans="1:29" ht="15">
      <c r="A27" s="11" t="s">
        <v>111</v>
      </c>
      <c r="B27" s="11" t="s">
        <v>224</v>
      </c>
      <c r="C27" s="8">
        <v>16</v>
      </c>
      <c r="D27" s="7" t="s">
        <v>141</v>
      </c>
      <c r="E27" s="7" t="s">
        <v>142</v>
      </c>
      <c r="F27" s="7" t="s">
        <v>237</v>
      </c>
      <c r="G27" s="15">
        <v>38607</v>
      </c>
      <c r="H27" s="7">
        <v>9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2</v>
      </c>
      <c r="W27" s="7">
        <v>1</v>
      </c>
      <c r="X27" s="7">
        <v>0</v>
      </c>
      <c r="Y27" s="7">
        <f t="shared" si="0"/>
        <v>6</v>
      </c>
      <c r="Z27" s="7">
        <v>6</v>
      </c>
      <c r="AA27" s="25">
        <f t="shared" si="1"/>
        <v>2.857142857142857</v>
      </c>
      <c r="AB27" s="7"/>
      <c r="AC27" s="7"/>
    </row>
    <row r="29" spans="6:7" ht="12.75">
      <c r="F29" s="4" t="s">
        <v>4</v>
      </c>
      <c r="G29" s="4" t="s">
        <v>280</v>
      </c>
    </row>
    <row r="30" spans="6:7" ht="12.75">
      <c r="F30" s="4"/>
      <c r="G30" s="4"/>
    </row>
    <row r="31" spans="6:7" ht="12.75">
      <c r="F31" s="4" t="s">
        <v>5</v>
      </c>
      <c r="G31" t="s">
        <v>268</v>
      </c>
    </row>
    <row r="32" ht="12.75">
      <c r="G32" t="s">
        <v>269</v>
      </c>
    </row>
    <row r="33" ht="12.75">
      <c r="G33" t="s">
        <v>270</v>
      </c>
    </row>
    <row r="34" ht="12.75">
      <c r="G34" t="s">
        <v>271</v>
      </c>
    </row>
    <row r="35" ht="12.75">
      <c r="G35" t="s">
        <v>272</v>
      </c>
    </row>
    <row r="36" ht="12.75">
      <c r="G36" t="s">
        <v>273</v>
      </c>
    </row>
    <row r="37" ht="12.75">
      <c r="G37" t="s">
        <v>274</v>
      </c>
    </row>
    <row r="38" ht="12.75">
      <c r="G38" t="s">
        <v>275</v>
      </c>
    </row>
    <row r="39" ht="12.75">
      <c r="G39" t="s">
        <v>276</v>
      </c>
    </row>
    <row r="40" ht="12.75">
      <c r="G40" t="s">
        <v>277</v>
      </c>
    </row>
    <row r="41" ht="12.75">
      <c r="G41" t="s">
        <v>278</v>
      </c>
    </row>
    <row r="42" ht="12.75">
      <c r="G42" t="s">
        <v>279</v>
      </c>
    </row>
  </sheetData>
  <sheetProtection/>
  <mergeCells count="15">
    <mergeCell ref="I5:X6"/>
    <mergeCell ref="Y5:Y9"/>
    <mergeCell ref="AB5:AB9"/>
    <mergeCell ref="AC5:AC9"/>
    <mergeCell ref="I7:X8"/>
    <mergeCell ref="A3:AC3"/>
    <mergeCell ref="A5:A9"/>
    <mergeCell ref="C5:C9"/>
    <mergeCell ref="D5:D9"/>
    <mergeCell ref="E5:E9"/>
    <mergeCell ref="F5:F9"/>
    <mergeCell ref="G5:G9"/>
    <mergeCell ref="Z5:Z9"/>
    <mergeCell ref="AA5:AA9"/>
    <mergeCell ref="H5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="70" zoomScaleNormal="70" zoomScalePageLayoutView="0" workbookViewId="0" topLeftCell="A1">
      <selection activeCell="AC23" sqref="AC23:AC25"/>
    </sheetView>
  </sheetViews>
  <sheetFormatPr defaultColWidth="9.00390625" defaultRowHeight="12.75"/>
  <cols>
    <col min="1" max="2" width="10.00390625" style="0" customWidth="1"/>
    <col min="3" max="3" width="5.125" style="0" customWidth="1"/>
    <col min="4" max="4" width="20.375" style="0" customWidth="1"/>
    <col min="5" max="5" width="21.375" style="0" customWidth="1"/>
    <col min="6" max="6" width="23.50390625" style="0" customWidth="1"/>
    <col min="7" max="7" width="18.50390625" style="0" customWidth="1"/>
    <col min="9" max="24" width="4.00390625" style="0" customWidth="1"/>
    <col min="25" max="27" width="12.875" style="0" customWidth="1"/>
    <col min="28" max="28" width="16.625" style="0" customWidth="1"/>
    <col min="29" max="29" width="41.75390625" style="0" customWidth="1"/>
  </cols>
  <sheetData>
    <row r="1" spans="1:7" ht="15.75">
      <c r="A1" s="5" t="s">
        <v>62</v>
      </c>
      <c r="B1" s="5"/>
      <c r="C1" s="5"/>
      <c r="D1" s="5"/>
      <c r="E1" s="5"/>
      <c r="F1" s="5"/>
      <c r="G1" s="6"/>
    </row>
    <row r="2" spans="1:5" ht="15">
      <c r="A2" s="1"/>
      <c r="B2" s="1"/>
      <c r="C2" s="1"/>
      <c r="D2" s="1"/>
      <c r="E2" s="1"/>
    </row>
    <row r="3" spans="1:29" ht="15.75">
      <c r="A3" s="27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5" ht="15">
      <c r="A4" s="2"/>
      <c r="B4" s="2"/>
      <c r="C4" s="2"/>
      <c r="D4" s="2"/>
      <c r="E4" s="2"/>
    </row>
    <row r="5" spans="1:29" ht="21.75" customHeight="1">
      <c r="A5" s="28" t="s">
        <v>3</v>
      </c>
      <c r="B5" s="12"/>
      <c r="C5" s="29" t="s">
        <v>10</v>
      </c>
      <c r="D5" s="29" t="s">
        <v>6</v>
      </c>
      <c r="E5" s="29" t="s">
        <v>7</v>
      </c>
      <c r="F5" s="28" t="s">
        <v>8</v>
      </c>
      <c r="G5" s="29" t="s">
        <v>9</v>
      </c>
      <c r="H5" s="28" t="s">
        <v>0</v>
      </c>
      <c r="I5" s="32" t="s">
        <v>282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28" t="s">
        <v>1</v>
      </c>
      <c r="Z5" s="29" t="s">
        <v>285</v>
      </c>
      <c r="AA5" s="29" t="s">
        <v>284</v>
      </c>
      <c r="AB5" s="28" t="s">
        <v>12</v>
      </c>
      <c r="AC5" s="28" t="s">
        <v>11</v>
      </c>
    </row>
    <row r="6" spans="1:29" ht="18.75" customHeight="1">
      <c r="A6" s="28"/>
      <c r="B6" s="13"/>
      <c r="C6" s="30"/>
      <c r="D6" s="30"/>
      <c r="E6" s="30"/>
      <c r="F6" s="28"/>
      <c r="G6" s="30"/>
      <c r="H6" s="28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8"/>
      <c r="Z6" s="30"/>
      <c r="AA6" s="30"/>
      <c r="AB6" s="28"/>
      <c r="AC6" s="28"/>
    </row>
    <row r="7" spans="1:29" ht="26.25" customHeight="1">
      <c r="A7" s="28"/>
      <c r="B7" s="13"/>
      <c r="C7" s="30"/>
      <c r="D7" s="30"/>
      <c r="E7" s="30"/>
      <c r="F7" s="28"/>
      <c r="G7" s="30"/>
      <c r="H7" s="28"/>
      <c r="I7" s="32" t="s">
        <v>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28"/>
      <c r="Z7" s="30"/>
      <c r="AA7" s="30"/>
      <c r="AB7" s="28"/>
      <c r="AC7" s="28"/>
    </row>
    <row r="8" spans="1:29" ht="16.5" customHeight="1">
      <c r="A8" s="28"/>
      <c r="B8" s="13"/>
      <c r="C8" s="30"/>
      <c r="D8" s="30"/>
      <c r="E8" s="30"/>
      <c r="F8" s="28"/>
      <c r="G8" s="30"/>
      <c r="H8" s="28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28"/>
      <c r="Z8" s="30"/>
      <c r="AA8" s="30"/>
      <c r="AB8" s="28"/>
      <c r="AC8" s="28"/>
    </row>
    <row r="9" spans="1:29" ht="17.25">
      <c r="A9" s="28"/>
      <c r="B9" s="14"/>
      <c r="C9" s="31"/>
      <c r="D9" s="31"/>
      <c r="E9" s="31"/>
      <c r="F9" s="28"/>
      <c r="G9" s="31"/>
      <c r="H9" s="28"/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28"/>
      <c r="Z9" s="31"/>
      <c r="AA9" s="31"/>
      <c r="AB9" s="28"/>
      <c r="AC9" s="28"/>
    </row>
    <row r="10" spans="1:29" ht="15">
      <c r="A10" s="9" t="s">
        <v>148</v>
      </c>
      <c r="B10" s="9" t="s">
        <v>223</v>
      </c>
      <c r="C10" s="7">
        <v>9</v>
      </c>
      <c r="D10" s="7" t="s">
        <v>169</v>
      </c>
      <c r="E10" s="7" t="s">
        <v>170</v>
      </c>
      <c r="F10" s="7" t="s">
        <v>255</v>
      </c>
      <c r="G10" s="15">
        <v>38327</v>
      </c>
      <c r="H10" s="7">
        <v>10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2</v>
      </c>
      <c r="Q10" s="7">
        <v>0</v>
      </c>
      <c r="R10" s="7">
        <v>0</v>
      </c>
      <c r="S10" s="7">
        <v>0</v>
      </c>
      <c r="T10" s="7">
        <v>0</v>
      </c>
      <c r="U10" s="7">
        <v>6</v>
      </c>
      <c r="V10" s="7">
        <v>6</v>
      </c>
      <c r="W10" s="7">
        <v>8</v>
      </c>
      <c r="X10" s="7">
        <v>2.5</v>
      </c>
      <c r="Y10" s="7">
        <f aca="true" t="shared" si="0" ref="Y10:Y19">SUM(I10:X10)</f>
        <v>31.5</v>
      </c>
      <c r="Z10" s="7">
        <v>31.5</v>
      </c>
      <c r="AA10" s="25">
        <f>Z10*20/42</f>
        <v>15</v>
      </c>
      <c r="AB10" s="7" t="s">
        <v>286</v>
      </c>
      <c r="AC10" s="7" t="s">
        <v>236</v>
      </c>
    </row>
    <row r="11" spans="1:29" ht="15">
      <c r="A11" s="9" t="s">
        <v>154</v>
      </c>
      <c r="B11" s="9" t="s">
        <v>223</v>
      </c>
      <c r="C11" s="7">
        <v>15</v>
      </c>
      <c r="D11" s="7" t="s">
        <v>179</v>
      </c>
      <c r="E11" s="7" t="s">
        <v>180</v>
      </c>
      <c r="F11" s="7" t="s">
        <v>208</v>
      </c>
      <c r="G11" s="15">
        <v>38011</v>
      </c>
      <c r="H11" s="7">
        <v>10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6</v>
      </c>
      <c r="V11" s="7">
        <v>3</v>
      </c>
      <c r="W11" s="7">
        <v>4</v>
      </c>
      <c r="X11" s="7">
        <v>2.5</v>
      </c>
      <c r="Y11" s="7">
        <f t="shared" si="0"/>
        <v>21.5</v>
      </c>
      <c r="Z11" s="7">
        <v>21.5</v>
      </c>
      <c r="AA11" s="25">
        <f aca="true" t="shared" si="1" ref="AA11:AA25">Z11*20/42</f>
        <v>10.238095238095237</v>
      </c>
      <c r="AB11" s="7" t="s">
        <v>287</v>
      </c>
      <c r="AC11" s="7" t="s">
        <v>236</v>
      </c>
    </row>
    <row r="12" spans="1:29" ht="15">
      <c r="A12" s="9" t="s">
        <v>153</v>
      </c>
      <c r="B12" s="9" t="s">
        <v>223</v>
      </c>
      <c r="C12" s="8">
        <v>14</v>
      </c>
      <c r="D12" s="7" t="s">
        <v>177</v>
      </c>
      <c r="E12" s="7" t="s">
        <v>170</v>
      </c>
      <c r="F12" s="7" t="s">
        <v>178</v>
      </c>
      <c r="G12" s="15">
        <v>38293</v>
      </c>
      <c r="H12" s="7">
        <v>5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2</v>
      </c>
      <c r="R12" s="7">
        <v>2</v>
      </c>
      <c r="S12" s="7">
        <v>0</v>
      </c>
      <c r="T12" s="7">
        <v>0</v>
      </c>
      <c r="U12" s="7">
        <v>4</v>
      </c>
      <c r="V12" s="7">
        <v>3</v>
      </c>
      <c r="W12" s="7">
        <v>2</v>
      </c>
      <c r="X12" s="7">
        <v>2</v>
      </c>
      <c r="Y12" s="7">
        <f t="shared" si="0"/>
        <v>20</v>
      </c>
      <c r="Z12" s="7">
        <v>20</v>
      </c>
      <c r="AA12" s="25">
        <f t="shared" si="1"/>
        <v>9.523809523809524</v>
      </c>
      <c r="AB12" s="7" t="s">
        <v>287</v>
      </c>
      <c r="AC12" s="7" t="s">
        <v>246</v>
      </c>
    </row>
    <row r="13" spans="1:29" ht="15">
      <c r="A13" s="9" t="s">
        <v>149</v>
      </c>
      <c r="B13" s="9" t="s">
        <v>223</v>
      </c>
      <c r="C13" s="8">
        <v>10</v>
      </c>
      <c r="D13" s="7" t="s">
        <v>79</v>
      </c>
      <c r="E13" s="7" t="s">
        <v>165</v>
      </c>
      <c r="F13" s="7" t="s">
        <v>251</v>
      </c>
      <c r="G13" s="15">
        <v>38254</v>
      </c>
      <c r="H13" s="7">
        <v>10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6</v>
      </c>
      <c r="V13" s="7">
        <v>0</v>
      </c>
      <c r="W13" s="7">
        <v>2</v>
      </c>
      <c r="X13" s="7">
        <v>2</v>
      </c>
      <c r="Y13" s="7">
        <f t="shared" si="0"/>
        <v>16</v>
      </c>
      <c r="Z13" s="7">
        <v>16</v>
      </c>
      <c r="AA13" s="25">
        <f t="shared" si="1"/>
        <v>7.619047619047619</v>
      </c>
      <c r="AB13" s="7"/>
      <c r="AC13" s="7"/>
    </row>
    <row r="14" spans="1:29" ht="15">
      <c r="A14" s="9" t="s">
        <v>55</v>
      </c>
      <c r="B14" s="9" t="s">
        <v>223</v>
      </c>
      <c r="C14" s="7">
        <v>7</v>
      </c>
      <c r="D14" s="7" t="s">
        <v>164</v>
      </c>
      <c r="E14" s="7" t="s">
        <v>165</v>
      </c>
      <c r="F14" s="7" t="s">
        <v>253</v>
      </c>
      <c r="G14" s="7" t="s">
        <v>254</v>
      </c>
      <c r="H14" s="7">
        <v>10</v>
      </c>
      <c r="I14" s="7">
        <v>0</v>
      </c>
      <c r="J14" s="7">
        <v>0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6</v>
      </c>
      <c r="V14" s="7">
        <v>2</v>
      </c>
      <c r="W14" s="7">
        <v>2</v>
      </c>
      <c r="X14" s="7">
        <v>1.5</v>
      </c>
      <c r="Y14" s="7">
        <f t="shared" si="0"/>
        <v>12.5</v>
      </c>
      <c r="Z14" s="7">
        <v>12.5</v>
      </c>
      <c r="AA14" s="25">
        <f t="shared" si="1"/>
        <v>5.9523809523809526</v>
      </c>
      <c r="AB14" s="7"/>
      <c r="AC14" s="7"/>
    </row>
    <row r="15" spans="1:29" ht="15">
      <c r="A15" s="9" t="s">
        <v>152</v>
      </c>
      <c r="B15" s="9" t="s">
        <v>223</v>
      </c>
      <c r="C15" s="7">
        <v>13</v>
      </c>
      <c r="D15" s="7" t="s">
        <v>175</v>
      </c>
      <c r="E15" s="7" t="s">
        <v>176</v>
      </c>
      <c r="F15" s="7" t="s">
        <v>208</v>
      </c>
      <c r="G15" s="15">
        <v>38292</v>
      </c>
      <c r="H15" s="7">
        <v>4</v>
      </c>
      <c r="I15" s="7">
        <v>1</v>
      </c>
      <c r="J15" s="7">
        <v>0</v>
      </c>
      <c r="K15" s="7">
        <v>1</v>
      </c>
      <c r="L15" s="7">
        <v>1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6</v>
      </c>
      <c r="V15" s="7">
        <v>0</v>
      </c>
      <c r="W15" s="7">
        <v>1</v>
      </c>
      <c r="X15" s="7">
        <v>0</v>
      </c>
      <c r="Y15" s="7">
        <f t="shared" si="0"/>
        <v>11</v>
      </c>
      <c r="Z15" s="7">
        <v>11</v>
      </c>
      <c r="AA15" s="25">
        <f t="shared" si="1"/>
        <v>5.238095238095238</v>
      </c>
      <c r="AB15" s="7"/>
      <c r="AC15" s="7"/>
    </row>
    <row r="16" spans="1:29" ht="15">
      <c r="A16" s="9" t="s">
        <v>54</v>
      </c>
      <c r="B16" s="9" t="s">
        <v>223</v>
      </c>
      <c r="C16" s="8">
        <v>6</v>
      </c>
      <c r="D16" s="7" t="s">
        <v>163</v>
      </c>
      <c r="E16" s="7" t="s">
        <v>88</v>
      </c>
      <c r="F16" s="7" t="s">
        <v>228</v>
      </c>
      <c r="G16" s="15">
        <v>38033</v>
      </c>
      <c r="H16" s="7">
        <v>10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4</v>
      </c>
      <c r="V16" s="7">
        <v>1</v>
      </c>
      <c r="W16" s="7">
        <v>2</v>
      </c>
      <c r="X16" s="7">
        <v>0</v>
      </c>
      <c r="Y16" s="7">
        <f t="shared" si="0"/>
        <v>9</v>
      </c>
      <c r="Z16" s="7">
        <v>9</v>
      </c>
      <c r="AA16" s="25">
        <f t="shared" si="1"/>
        <v>4.285714285714286</v>
      </c>
      <c r="AB16" s="7"/>
      <c r="AC16" s="7"/>
    </row>
    <row r="17" spans="1:29" ht="15">
      <c r="A17" s="9" t="s">
        <v>26</v>
      </c>
      <c r="B17" s="9" t="s">
        <v>223</v>
      </c>
      <c r="C17" s="7">
        <v>5</v>
      </c>
      <c r="D17" s="7" t="s">
        <v>160</v>
      </c>
      <c r="E17" s="7" t="s">
        <v>161</v>
      </c>
      <c r="F17" s="7" t="s">
        <v>162</v>
      </c>
      <c r="G17" s="15">
        <v>37947</v>
      </c>
      <c r="H17" s="7">
        <v>5</v>
      </c>
      <c r="I17" s="7">
        <v>0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4</v>
      </c>
      <c r="V17" s="7">
        <v>0</v>
      </c>
      <c r="W17" s="7">
        <v>1</v>
      </c>
      <c r="X17" s="7">
        <v>1</v>
      </c>
      <c r="Y17" s="7">
        <f t="shared" si="0"/>
        <v>8</v>
      </c>
      <c r="Z17" s="7">
        <v>8</v>
      </c>
      <c r="AA17" s="25">
        <f t="shared" si="1"/>
        <v>3.8095238095238093</v>
      </c>
      <c r="AB17" s="7"/>
      <c r="AC17" s="7"/>
    </row>
    <row r="18" spans="1:29" ht="15">
      <c r="A18" s="9" t="s">
        <v>56</v>
      </c>
      <c r="B18" s="9" t="s">
        <v>223</v>
      </c>
      <c r="C18" s="8">
        <v>8</v>
      </c>
      <c r="D18" s="7" t="s">
        <v>166</v>
      </c>
      <c r="E18" s="7" t="s">
        <v>167</v>
      </c>
      <c r="F18" s="7" t="s">
        <v>168</v>
      </c>
      <c r="G18" s="15">
        <v>38142</v>
      </c>
      <c r="H18" s="7">
        <v>5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2</v>
      </c>
      <c r="V18" s="7">
        <v>0</v>
      </c>
      <c r="W18" s="7">
        <v>1</v>
      </c>
      <c r="X18" s="7">
        <v>3</v>
      </c>
      <c r="Y18" s="7">
        <f t="shared" si="0"/>
        <v>6</v>
      </c>
      <c r="Z18" s="7">
        <v>6</v>
      </c>
      <c r="AA18" s="25">
        <f t="shared" si="1"/>
        <v>2.857142857142857</v>
      </c>
      <c r="AB18" s="7"/>
      <c r="AC18" s="7"/>
    </row>
    <row r="19" spans="1:29" ht="15">
      <c r="A19" s="9" t="s">
        <v>23</v>
      </c>
      <c r="B19" s="9" t="s">
        <v>223</v>
      </c>
      <c r="C19" s="8">
        <v>2</v>
      </c>
      <c r="D19" s="7" t="s">
        <v>155</v>
      </c>
      <c r="E19" s="7" t="s">
        <v>156</v>
      </c>
      <c r="F19" s="7" t="s">
        <v>251</v>
      </c>
      <c r="G19" s="15">
        <v>38247</v>
      </c>
      <c r="H19" s="7">
        <v>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1</v>
      </c>
      <c r="V19" s="7">
        <v>2</v>
      </c>
      <c r="W19" s="7">
        <v>0</v>
      </c>
      <c r="X19" s="7">
        <v>1.5</v>
      </c>
      <c r="Y19" s="7">
        <f t="shared" si="0"/>
        <v>4.5</v>
      </c>
      <c r="Z19" s="7">
        <v>4.5</v>
      </c>
      <c r="AA19" s="25">
        <f t="shared" si="1"/>
        <v>2.142857142857143</v>
      </c>
      <c r="AB19" s="7"/>
      <c r="AC19" s="7"/>
    </row>
    <row r="20" spans="1:29" s="21" customFormat="1" ht="15">
      <c r="A20" s="24"/>
      <c r="B20" s="24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6"/>
      <c r="AB20" s="19"/>
      <c r="AC20" s="19"/>
    </row>
    <row r="21" spans="1:29" ht="15">
      <c r="A21" s="9" t="s">
        <v>24</v>
      </c>
      <c r="B21" s="9" t="s">
        <v>224</v>
      </c>
      <c r="C21" s="7">
        <v>3</v>
      </c>
      <c r="D21" s="7" t="s">
        <v>157</v>
      </c>
      <c r="E21" s="7" t="s">
        <v>158</v>
      </c>
      <c r="F21" s="7" t="s">
        <v>252</v>
      </c>
      <c r="G21" s="15">
        <v>38227</v>
      </c>
      <c r="H21" s="7">
        <v>10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6</v>
      </c>
      <c r="V21" s="7">
        <v>1</v>
      </c>
      <c r="W21" s="7">
        <v>6</v>
      </c>
      <c r="X21" s="7">
        <v>2.5</v>
      </c>
      <c r="Y21" s="7">
        <f>SUM(I21:X21)</f>
        <v>16.5</v>
      </c>
      <c r="Z21" s="7">
        <v>16.5</v>
      </c>
      <c r="AA21" s="25">
        <f t="shared" si="1"/>
        <v>7.857142857142857</v>
      </c>
      <c r="AB21" s="7" t="s">
        <v>287</v>
      </c>
      <c r="AC21" s="7" t="s">
        <v>236</v>
      </c>
    </row>
    <row r="22" spans="1:29" ht="15">
      <c r="A22" s="9" t="s">
        <v>22</v>
      </c>
      <c r="B22" s="9" t="s">
        <v>224</v>
      </c>
      <c r="C22" s="7">
        <v>1</v>
      </c>
      <c r="D22" s="7" t="s">
        <v>145</v>
      </c>
      <c r="E22" s="7" t="s">
        <v>146</v>
      </c>
      <c r="F22" s="7" t="s">
        <v>147</v>
      </c>
      <c r="G22" s="15">
        <v>38138</v>
      </c>
      <c r="H22" s="7">
        <v>5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6</v>
      </c>
      <c r="V22" s="7">
        <v>1</v>
      </c>
      <c r="W22" s="7">
        <v>5</v>
      </c>
      <c r="X22" s="7">
        <v>2.5</v>
      </c>
      <c r="Y22" s="7">
        <f>SUM(I22:X22)</f>
        <v>15.5</v>
      </c>
      <c r="Z22" s="7">
        <v>15.5</v>
      </c>
      <c r="AA22" s="25">
        <f t="shared" si="1"/>
        <v>7.380952380952381</v>
      </c>
      <c r="AB22" s="7" t="s">
        <v>287</v>
      </c>
      <c r="AC22" s="7" t="s">
        <v>246</v>
      </c>
    </row>
    <row r="23" spans="1:29" ht="15">
      <c r="A23" s="9" t="s">
        <v>150</v>
      </c>
      <c r="B23" s="9" t="s">
        <v>224</v>
      </c>
      <c r="C23" s="7">
        <v>11</v>
      </c>
      <c r="D23" s="7" t="s">
        <v>171</v>
      </c>
      <c r="E23" s="7" t="s">
        <v>172</v>
      </c>
      <c r="F23" s="7" t="s">
        <v>173</v>
      </c>
      <c r="G23" s="15">
        <v>38183</v>
      </c>
      <c r="H23" s="7">
        <v>5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2</v>
      </c>
      <c r="V23" s="7">
        <v>2</v>
      </c>
      <c r="W23" s="7">
        <v>6</v>
      </c>
      <c r="X23" s="7">
        <v>3</v>
      </c>
      <c r="Y23" s="7">
        <f>SUM(I23:X23)</f>
        <v>15</v>
      </c>
      <c r="Z23" s="7">
        <v>15</v>
      </c>
      <c r="AA23" s="25">
        <f t="shared" si="1"/>
        <v>7.142857142857143</v>
      </c>
      <c r="AC23" s="7"/>
    </row>
    <row r="24" spans="1:29" ht="15">
      <c r="A24" s="9" t="s">
        <v>25</v>
      </c>
      <c r="B24" s="9" t="s">
        <v>224</v>
      </c>
      <c r="C24" s="8">
        <v>4</v>
      </c>
      <c r="D24" s="7" t="s">
        <v>159</v>
      </c>
      <c r="E24" s="7" t="s">
        <v>144</v>
      </c>
      <c r="F24" s="7" t="s">
        <v>219</v>
      </c>
      <c r="G24" s="15">
        <v>38319</v>
      </c>
      <c r="H24" s="7">
        <v>10</v>
      </c>
      <c r="I24" s="7">
        <v>1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</v>
      </c>
      <c r="T24" s="7">
        <v>0</v>
      </c>
      <c r="U24" s="7">
        <v>2</v>
      </c>
      <c r="V24" s="7">
        <v>1</v>
      </c>
      <c r="W24" s="7">
        <v>5</v>
      </c>
      <c r="X24" s="7">
        <v>2</v>
      </c>
      <c r="Y24" s="7">
        <f>SUM(I24:X24)</f>
        <v>14</v>
      </c>
      <c r="Z24" s="7">
        <v>14</v>
      </c>
      <c r="AA24" s="25">
        <f t="shared" si="1"/>
        <v>6.666666666666667</v>
      </c>
      <c r="AB24" s="7"/>
      <c r="AC24" s="7"/>
    </row>
    <row r="25" spans="1:29" ht="15">
      <c r="A25" s="9" t="s">
        <v>151</v>
      </c>
      <c r="B25" s="9" t="s">
        <v>224</v>
      </c>
      <c r="C25" s="8">
        <v>12</v>
      </c>
      <c r="D25" s="7" t="s">
        <v>174</v>
      </c>
      <c r="E25" s="7" t="s">
        <v>99</v>
      </c>
      <c r="F25" s="7" t="s">
        <v>225</v>
      </c>
      <c r="G25" s="15">
        <v>37999</v>
      </c>
      <c r="H25" s="7">
        <v>10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6</v>
      </c>
      <c r="V25" s="7">
        <v>1</v>
      </c>
      <c r="W25" s="7">
        <v>2</v>
      </c>
      <c r="X25" s="7">
        <v>2</v>
      </c>
      <c r="Y25" s="7">
        <f>SUM(I25:X25)</f>
        <v>11</v>
      </c>
      <c r="Z25" s="7">
        <v>11</v>
      </c>
      <c r="AA25" s="25">
        <f t="shared" si="1"/>
        <v>5.238095238095238</v>
      </c>
      <c r="AB25" s="7"/>
      <c r="AC25" s="7"/>
    </row>
    <row r="27" spans="6:7" ht="12.75">
      <c r="F27" s="4" t="s">
        <v>4</v>
      </c>
      <c r="G27" s="4" t="s">
        <v>280</v>
      </c>
    </row>
    <row r="28" spans="6:7" ht="12.75">
      <c r="F28" s="4"/>
      <c r="G28" s="4"/>
    </row>
    <row r="29" spans="6:7" ht="12.75">
      <c r="F29" s="4" t="s">
        <v>5</v>
      </c>
      <c r="G29" t="s">
        <v>268</v>
      </c>
    </row>
    <row r="30" ht="12.75">
      <c r="G30" t="s">
        <v>269</v>
      </c>
    </row>
    <row r="31" ht="12.75">
      <c r="G31" t="s">
        <v>270</v>
      </c>
    </row>
    <row r="32" ht="12.75">
      <c r="G32" t="s">
        <v>271</v>
      </c>
    </row>
    <row r="33" ht="12.75">
      <c r="G33" t="s">
        <v>272</v>
      </c>
    </row>
    <row r="34" ht="12.75">
      <c r="G34" t="s">
        <v>273</v>
      </c>
    </row>
    <row r="35" ht="12.75">
      <c r="G35" t="s">
        <v>274</v>
      </c>
    </row>
    <row r="36" ht="12.75">
      <c r="G36" t="s">
        <v>275</v>
      </c>
    </row>
    <row r="37" ht="12.75">
      <c r="G37" t="s">
        <v>276</v>
      </c>
    </row>
    <row r="38" ht="12.75">
      <c r="G38" t="s">
        <v>277</v>
      </c>
    </row>
    <row r="39" ht="12.75">
      <c r="G39" t="s">
        <v>278</v>
      </c>
    </row>
    <row r="40" ht="12.75">
      <c r="G40" t="s">
        <v>279</v>
      </c>
    </row>
  </sheetData>
  <sheetProtection/>
  <mergeCells count="15">
    <mergeCell ref="I5:X6"/>
    <mergeCell ref="Y5:Y9"/>
    <mergeCell ref="AB5:AB9"/>
    <mergeCell ref="AC5:AC9"/>
    <mergeCell ref="I7:X8"/>
    <mergeCell ref="A3:AC3"/>
    <mergeCell ref="A5:A9"/>
    <mergeCell ref="C5:C9"/>
    <mergeCell ref="D5:D9"/>
    <mergeCell ref="E5:E9"/>
    <mergeCell ref="F5:F9"/>
    <mergeCell ref="G5:G9"/>
    <mergeCell ref="Z5:Z9"/>
    <mergeCell ref="AA5:AA9"/>
    <mergeCell ref="H5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zoomScale="70" zoomScaleNormal="70" zoomScalePageLayoutView="0" workbookViewId="0" topLeftCell="A1">
      <selection activeCell="AG21" sqref="AG21:AG25"/>
    </sheetView>
  </sheetViews>
  <sheetFormatPr defaultColWidth="9.00390625" defaultRowHeight="12.75"/>
  <cols>
    <col min="1" max="2" width="10.00390625" style="0" customWidth="1"/>
    <col min="3" max="3" width="5.125" style="0" customWidth="1"/>
    <col min="4" max="4" width="20.375" style="0" customWidth="1"/>
    <col min="5" max="5" width="21.375" style="0" customWidth="1"/>
    <col min="6" max="6" width="23.50390625" style="0" customWidth="1"/>
    <col min="7" max="7" width="18.50390625" style="0" customWidth="1"/>
    <col min="9" max="24" width="4.00390625" style="0" customWidth="1"/>
    <col min="25" max="28" width="4.00390625" style="0" hidden="1" customWidth="1"/>
    <col min="29" max="31" width="12.875" style="0" customWidth="1"/>
    <col min="32" max="32" width="16.625" style="0" customWidth="1"/>
    <col min="33" max="33" width="45.50390625" style="0" customWidth="1"/>
  </cols>
  <sheetData>
    <row r="1" spans="1:7" ht="15.75">
      <c r="A1" s="5" t="s">
        <v>62</v>
      </c>
      <c r="B1" s="5"/>
      <c r="C1" s="5"/>
      <c r="D1" s="5"/>
      <c r="E1" s="5"/>
      <c r="F1" s="5"/>
      <c r="G1" s="6"/>
    </row>
    <row r="2" spans="1:5" ht="15">
      <c r="A2" s="1"/>
      <c r="B2" s="1"/>
      <c r="C2" s="1"/>
      <c r="D2" s="1"/>
      <c r="E2" s="1"/>
    </row>
    <row r="3" spans="1:33" ht="15.75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5" ht="15">
      <c r="A4" s="2"/>
      <c r="B4" s="2"/>
      <c r="C4" s="2"/>
      <c r="D4" s="2"/>
      <c r="E4" s="2"/>
    </row>
    <row r="5" spans="1:33" ht="21.75" customHeight="1">
      <c r="A5" s="28" t="s">
        <v>3</v>
      </c>
      <c r="B5" s="12"/>
      <c r="C5" s="29" t="s">
        <v>10</v>
      </c>
      <c r="D5" s="29" t="s">
        <v>6</v>
      </c>
      <c r="E5" s="29" t="s">
        <v>7</v>
      </c>
      <c r="F5" s="28" t="s">
        <v>8</v>
      </c>
      <c r="G5" s="29" t="s">
        <v>9</v>
      </c>
      <c r="H5" s="28" t="s">
        <v>0</v>
      </c>
      <c r="I5" s="32" t="s">
        <v>281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6"/>
      <c r="AC5" s="28" t="s">
        <v>1</v>
      </c>
      <c r="AD5" s="29" t="s">
        <v>285</v>
      </c>
      <c r="AE5" s="29" t="s">
        <v>284</v>
      </c>
      <c r="AF5" s="28" t="s">
        <v>12</v>
      </c>
      <c r="AG5" s="28" t="s">
        <v>11</v>
      </c>
    </row>
    <row r="6" spans="1:33" ht="18.75" customHeight="1">
      <c r="A6" s="28"/>
      <c r="B6" s="13"/>
      <c r="C6" s="30"/>
      <c r="D6" s="30"/>
      <c r="E6" s="30"/>
      <c r="F6" s="28"/>
      <c r="G6" s="30"/>
      <c r="H6" s="28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7"/>
      <c r="AC6" s="28"/>
      <c r="AD6" s="30"/>
      <c r="AE6" s="30"/>
      <c r="AF6" s="28"/>
      <c r="AG6" s="28"/>
    </row>
    <row r="7" spans="1:33" ht="26.25" customHeight="1">
      <c r="A7" s="28"/>
      <c r="B7" s="13"/>
      <c r="C7" s="30"/>
      <c r="D7" s="30"/>
      <c r="E7" s="30"/>
      <c r="F7" s="28"/>
      <c r="G7" s="30"/>
      <c r="H7" s="28"/>
      <c r="I7" s="32" t="s">
        <v>2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6"/>
      <c r="AC7" s="28"/>
      <c r="AD7" s="30"/>
      <c r="AE7" s="30"/>
      <c r="AF7" s="28"/>
      <c r="AG7" s="28"/>
    </row>
    <row r="8" spans="1:33" ht="16.5" customHeight="1">
      <c r="A8" s="28"/>
      <c r="B8" s="13"/>
      <c r="C8" s="30"/>
      <c r="D8" s="30"/>
      <c r="E8" s="30"/>
      <c r="F8" s="28"/>
      <c r="G8" s="30"/>
      <c r="H8" s="28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7"/>
      <c r="AC8" s="28"/>
      <c r="AD8" s="30"/>
      <c r="AE8" s="30"/>
      <c r="AF8" s="28"/>
      <c r="AG8" s="28"/>
    </row>
    <row r="9" spans="1:33" ht="17.25">
      <c r="A9" s="28"/>
      <c r="B9" s="14"/>
      <c r="C9" s="31"/>
      <c r="D9" s="31"/>
      <c r="E9" s="31"/>
      <c r="F9" s="28"/>
      <c r="G9" s="31"/>
      <c r="H9" s="28"/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21</v>
      </c>
      <c r="Z9" s="3">
        <v>22</v>
      </c>
      <c r="AA9" s="3">
        <v>23</v>
      </c>
      <c r="AB9" s="3">
        <v>22</v>
      </c>
      <c r="AC9" s="28"/>
      <c r="AD9" s="31"/>
      <c r="AE9" s="31"/>
      <c r="AF9" s="28"/>
      <c r="AG9" s="28"/>
    </row>
    <row r="10" spans="1:33" ht="15">
      <c r="A10" s="9" t="s">
        <v>182</v>
      </c>
      <c r="B10" s="9" t="s">
        <v>223</v>
      </c>
      <c r="C10" s="8">
        <v>10</v>
      </c>
      <c r="D10" s="7" t="s">
        <v>200</v>
      </c>
      <c r="E10" s="7" t="s">
        <v>92</v>
      </c>
      <c r="F10" s="7" t="s">
        <v>263</v>
      </c>
      <c r="G10" s="15">
        <v>37602</v>
      </c>
      <c r="H10" s="7">
        <v>10</v>
      </c>
      <c r="I10" s="7">
        <v>1</v>
      </c>
      <c r="J10" s="7">
        <v>1</v>
      </c>
      <c r="K10" s="7">
        <v>1</v>
      </c>
      <c r="L10" s="7">
        <v>1</v>
      </c>
      <c r="M10" s="7">
        <v>0</v>
      </c>
      <c r="N10" s="7">
        <v>1</v>
      </c>
      <c r="O10" s="7">
        <v>1</v>
      </c>
      <c r="P10" s="7">
        <v>2</v>
      </c>
      <c r="Q10" s="7">
        <v>0</v>
      </c>
      <c r="R10" s="7">
        <v>0</v>
      </c>
      <c r="S10" s="7">
        <v>0</v>
      </c>
      <c r="T10" s="7">
        <v>2</v>
      </c>
      <c r="U10" s="7">
        <v>6</v>
      </c>
      <c r="V10" s="7">
        <v>6</v>
      </c>
      <c r="W10" s="7">
        <v>5</v>
      </c>
      <c r="X10" s="7">
        <v>3</v>
      </c>
      <c r="Y10" s="7"/>
      <c r="Z10" s="7"/>
      <c r="AA10" s="7"/>
      <c r="AB10" s="7"/>
      <c r="AC10" s="7">
        <f aca="true" t="shared" si="0" ref="AC10:AC17">SUM(I10:AB10)</f>
        <v>30</v>
      </c>
      <c r="AD10" s="7">
        <v>30</v>
      </c>
      <c r="AE10" s="25">
        <f>AD10*20/42</f>
        <v>14.285714285714286</v>
      </c>
      <c r="AF10" s="7" t="s">
        <v>286</v>
      </c>
      <c r="AG10" s="7" t="s">
        <v>236</v>
      </c>
    </row>
    <row r="11" spans="1:33" ht="15">
      <c r="A11" s="9" t="s">
        <v>187</v>
      </c>
      <c r="B11" s="9" t="s">
        <v>223</v>
      </c>
      <c r="C11" s="7">
        <v>15</v>
      </c>
      <c r="D11" s="7" t="s">
        <v>179</v>
      </c>
      <c r="E11" s="7" t="s">
        <v>170</v>
      </c>
      <c r="F11" s="7" t="s">
        <v>206</v>
      </c>
      <c r="G11" s="15">
        <v>37836</v>
      </c>
      <c r="H11" s="7">
        <v>5</v>
      </c>
      <c r="I11" s="7">
        <v>1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</v>
      </c>
      <c r="R11" s="7">
        <v>0</v>
      </c>
      <c r="S11" s="7">
        <v>2</v>
      </c>
      <c r="T11" s="7">
        <v>2</v>
      </c>
      <c r="U11" s="7">
        <v>4</v>
      </c>
      <c r="V11" s="7">
        <v>3</v>
      </c>
      <c r="W11" s="7">
        <v>5</v>
      </c>
      <c r="X11" s="7">
        <v>2.5</v>
      </c>
      <c r="Y11" s="7"/>
      <c r="Z11" s="7"/>
      <c r="AA11" s="7"/>
      <c r="AB11" s="7"/>
      <c r="AC11" s="7">
        <f t="shared" si="0"/>
        <v>22.5</v>
      </c>
      <c r="AD11" s="7">
        <v>22.5</v>
      </c>
      <c r="AE11" s="25">
        <f aca="true" t="shared" si="1" ref="AE11:AE25">AD11*20/42</f>
        <v>10.714285714285714</v>
      </c>
      <c r="AF11" s="7" t="s">
        <v>287</v>
      </c>
      <c r="AG11" s="7" t="s">
        <v>246</v>
      </c>
    </row>
    <row r="12" spans="1:33" ht="15">
      <c r="A12" s="9" t="s">
        <v>59</v>
      </c>
      <c r="B12" s="9" t="s">
        <v>223</v>
      </c>
      <c r="C12" s="8">
        <v>6</v>
      </c>
      <c r="D12" s="7" t="s">
        <v>195</v>
      </c>
      <c r="E12" s="7" t="s">
        <v>165</v>
      </c>
      <c r="F12" s="7" t="s">
        <v>218</v>
      </c>
      <c r="G12" s="15">
        <v>37666</v>
      </c>
      <c r="H12" s="7">
        <v>10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2</v>
      </c>
      <c r="U12" s="7">
        <v>6</v>
      </c>
      <c r="V12" s="7">
        <v>2</v>
      </c>
      <c r="W12" s="7">
        <v>2</v>
      </c>
      <c r="X12" s="7">
        <v>2.5</v>
      </c>
      <c r="Y12" s="7"/>
      <c r="Z12" s="7"/>
      <c r="AA12" s="7"/>
      <c r="AB12" s="7"/>
      <c r="AC12" s="7">
        <f t="shared" si="0"/>
        <v>21.5</v>
      </c>
      <c r="AD12" s="7">
        <v>21.5</v>
      </c>
      <c r="AE12" s="25">
        <f t="shared" si="1"/>
        <v>10.238095238095237</v>
      </c>
      <c r="AF12" s="7" t="s">
        <v>287</v>
      </c>
      <c r="AG12" s="7" t="s">
        <v>236</v>
      </c>
    </row>
    <row r="13" spans="1:33" ht="15">
      <c r="A13" s="9" t="s">
        <v>27</v>
      </c>
      <c r="B13" s="9" t="s">
        <v>223</v>
      </c>
      <c r="C13" s="7">
        <v>1</v>
      </c>
      <c r="D13" s="7" t="s">
        <v>188</v>
      </c>
      <c r="E13" s="7" t="s">
        <v>189</v>
      </c>
      <c r="F13" s="7" t="s">
        <v>190</v>
      </c>
      <c r="G13" s="15">
        <v>37665</v>
      </c>
      <c r="H13" s="7">
        <v>5</v>
      </c>
      <c r="I13" s="7">
        <v>1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2</v>
      </c>
      <c r="R13" s="7">
        <v>0</v>
      </c>
      <c r="S13" s="7">
        <v>0</v>
      </c>
      <c r="T13" s="7">
        <v>2</v>
      </c>
      <c r="U13" s="7">
        <v>3</v>
      </c>
      <c r="V13" s="7">
        <v>4</v>
      </c>
      <c r="W13" s="7">
        <v>4</v>
      </c>
      <c r="X13" s="7">
        <v>2.5</v>
      </c>
      <c r="Y13" s="7"/>
      <c r="Z13" s="7"/>
      <c r="AA13" s="7"/>
      <c r="AB13" s="7"/>
      <c r="AC13" s="7">
        <f t="shared" si="0"/>
        <v>19.5</v>
      </c>
      <c r="AD13" s="7">
        <v>19.5</v>
      </c>
      <c r="AE13" s="25">
        <f t="shared" si="1"/>
        <v>9.285714285714286</v>
      </c>
      <c r="AF13" s="7"/>
      <c r="AG13" s="7"/>
    </row>
    <row r="14" spans="1:33" ht="15">
      <c r="A14" s="9" t="s">
        <v>181</v>
      </c>
      <c r="B14" s="9" t="s">
        <v>223</v>
      </c>
      <c r="C14" s="7">
        <v>9</v>
      </c>
      <c r="D14" s="7" t="s">
        <v>199</v>
      </c>
      <c r="E14" s="7" t="s">
        <v>136</v>
      </c>
      <c r="F14" s="7" t="s">
        <v>218</v>
      </c>
      <c r="G14" s="15">
        <v>37637</v>
      </c>
      <c r="H14" s="7">
        <v>4</v>
      </c>
      <c r="I14" s="7">
        <v>0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6</v>
      </c>
      <c r="V14" s="7">
        <v>0</v>
      </c>
      <c r="W14" s="7">
        <v>6</v>
      </c>
      <c r="X14" s="7">
        <v>2</v>
      </c>
      <c r="Y14" s="7"/>
      <c r="Z14" s="7"/>
      <c r="AA14" s="7"/>
      <c r="AB14" s="7"/>
      <c r="AC14" s="7">
        <f t="shared" si="0"/>
        <v>19</v>
      </c>
      <c r="AD14" s="7">
        <v>19</v>
      </c>
      <c r="AE14" s="25">
        <f t="shared" si="1"/>
        <v>9.047619047619047</v>
      </c>
      <c r="AF14" s="7"/>
      <c r="AG14" s="7"/>
    </row>
    <row r="15" spans="1:33" ht="15">
      <c r="A15" s="9" t="s">
        <v>28</v>
      </c>
      <c r="B15" s="9" t="s">
        <v>223</v>
      </c>
      <c r="C15" s="8">
        <v>2</v>
      </c>
      <c r="D15" s="7" t="s">
        <v>191</v>
      </c>
      <c r="E15" s="7" t="s">
        <v>88</v>
      </c>
      <c r="F15" s="7" t="s">
        <v>262</v>
      </c>
      <c r="G15" s="15">
        <v>37666</v>
      </c>
      <c r="H15" s="7">
        <v>4</v>
      </c>
      <c r="I15" s="7">
        <v>1</v>
      </c>
      <c r="J15" s="7">
        <v>0</v>
      </c>
      <c r="K15" s="7">
        <v>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6</v>
      </c>
      <c r="V15" s="7">
        <v>3</v>
      </c>
      <c r="W15" s="7">
        <v>0</v>
      </c>
      <c r="X15" s="7">
        <v>1</v>
      </c>
      <c r="Y15" s="7"/>
      <c r="Z15" s="7"/>
      <c r="AA15" s="7"/>
      <c r="AB15" s="7"/>
      <c r="AC15" s="7">
        <f t="shared" si="0"/>
        <v>13</v>
      </c>
      <c r="AD15" s="7">
        <v>13</v>
      </c>
      <c r="AE15" s="25">
        <f t="shared" si="1"/>
        <v>6.190476190476191</v>
      </c>
      <c r="AF15" s="7"/>
      <c r="AG15" s="7"/>
    </row>
    <row r="16" spans="1:33" ht="15">
      <c r="A16" s="9" t="s">
        <v>61</v>
      </c>
      <c r="B16" s="9" t="s">
        <v>223</v>
      </c>
      <c r="C16" s="8">
        <v>8</v>
      </c>
      <c r="D16" s="7" t="s">
        <v>197</v>
      </c>
      <c r="E16" s="7" t="s">
        <v>198</v>
      </c>
      <c r="F16" s="7" t="s">
        <v>259</v>
      </c>
      <c r="G16" s="7" t="s">
        <v>260</v>
      </c>
      <c r="H16" s="7">
        <v>2</v>
      </c>
      <c r="I16" s="7">
        <v>1</v>
      </c>
      <c r="J16" s="7">
        <v>0</v>
      </c>
      <c r="K16" s="7">
        <v>1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2</v>
      </c>
      <c r="U16" s="7">
        <v>4</v>
      </c>
      <c r="V16" s="7">
        <v>0</v>
      </c>
      <c r="W16" s="7">
        <v>3</v>
      </c>
      <c r="X16" s="7">
        <v>0</v>
      </c>
      <c r="Y16" s="7"/>
      <c r="Z16" s="7"/>
      <c r="AA16" s="7"/>
      <c r="AB16" s="7"/>
      <c r="AC16" s="7">
        <f t="shared" si="0"/>
        <v>12</v>
      </c>
      <c r="AD16" s="7">
        <v>12</v>
      </c>
      <c r="AE16" s="25">
        <f t="shared" si="1"/>
        <v>5.714285714285714</v>
      </c>
      <c r="AF16" s="7"/>
      <c r="AG16" s="7"/>
    </row>
    <row r="17" spans="1:33" ht="15">
      <c r="A17" s="9" t="s">
        <v>186</v>
      </c>
      <c r="B17" s="9" t="s">
        <v>223</v>
      </c>
      <c r="C17" s="8">
        <v>14</v>
      </c>
      <c r="D17" s="7" t="s">
        <v>205</v>
      </c>
      <c r="E17" s="7" t="s">
        <v>95</v>
      </c>
      <c r="F17" s="7" t="s">
        <v>265</v>
      </c>
      <c r="G17" s="15">
        <v>37605</v>
      </c>
      <c r="H17" s="7">
        <v>10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2</v>
      </c>
      <c r="U17" s="7">
        <v>4</v>
      </c>
      <c r="V17" s="7">
        <v>2</v>
      </c>
      <c r="W17" s="7">
        <v>2</v>
      </c>
      <c r="X17" s="7">
        <v>2</v>
      </c>
      <c r="Y17" s="7"/>
      <c r="Z17" s="7"/>
      <c r="AA17" s="7"/>
      <c r="AB17" s="7"/>
      <c r="AC17" s="7">
        <f t="shared" si="0"/>
        <v>12</v>
      </c>
      <c r="AD17" s="7">
        <v>12</v>
      </c>
      <c r="AE17" s="25">
        <f t="shared" si="1"/>
        <v>5.714285714285714</v>
      </c>
      <c r="AF17" s="7"/>
      <c r="AG17" s="7"/>
    </row>
    <row r="18" spans="1:33" s="21" customFormat="1" ht="15">
      <c r="A18" s="24"/>
      <c r="B18" s="24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6"/>
      <c r="AF18" s="19"/>
      <c r="AG18" s="19"/>
    </row>
    <row r="19" spans="1:33" ht="15">
      <c r="A19" s="9" t="s">
        <v>60</v>
      </c>
      <c r="B19" s="9" t="s">
        <v>224</v>
      </c>
      <c r="C19" s="7">
        <v>7</v>
      </c>
      <c r="D19" s="7" t="s">
        <v>196</v>
      </c>
      <c r="E19" s="7" t="s">
        <v>138</v>
      </c>
      <c r="F19" s="7" t="s">
        <v>257</v>
      </c>
      <c r="G19" s="15">
        <v>37610</v>
      </c>
      <c r="H19" s="7">
        <v>2</v>
      </c>
      <c r="I19" s="7">
        <v>1</v>
      </c>
      <c r="J19" s="7">
        <v>1</v>
      </c>
      <c r="K19" s="7">
        <v>1</v>
      </c>
      <c r="L19" s="7">
        <v>1</v>
      </c>
      <c r="M19" s="7">
        <v>0</v>
      </c>
      <c r="N19" s="7">
        <v>1</v>
      </c>
      <c r="O19" s="7">
        <v>0</v>
      </c>
      <c r="P19" s="7">
        <v>0</v>
      </c>
      <c r="Q19" s="7">
        <v>2</v>
      </c>
      <c r="R19" s="7">
        <v>0</v>
      </c>
      <c r="S19" s="7">
        <v>0</v>
      </c>
      <c r="T19" s="7">
        <v>0</v>
      </c>
      <c r="U19" s="7">
        <v>3</v>
      </c>
      <c r="V19" s="7">
        <v>0</v>
      </c>
      <c r="W19" s="7">
        <v>7</v>
      </c>
      <c r="X19" s="7">
        <v>3</v>
      </c>
      <c r="Y19" s="7"/>
      <c r="Z19" s="7"/>
      <c r="AA19" s="7"/>
      <c r="AB19" s="7"/>
      <c r="AC19" s="7">
        <f aca="true" t="shared" si="2" ref="AC19:AC25">SUM(I19:AB19)</f>
        <v>20</v>
      </c>
      <c r="AD19" s="7">
        <v>20</v>
      </c>
      <c r="AE19" s="25">
        <f t="shared" si="1"/>
        <v>9.523809523809524</v>
      </c>
      <c r="AF19" s="7" t="s">
        <v>287</v>
      </c>
      <c r="AG19" s="7" t="s">
        <v>258</v>
      </c>
    </row>
    <row r="20" spans="1:33" ht="15">
      <c r="A20" s="9" t="s">
        <v>29</v>
      </c>
      <c r="B20" s="9" t="s">
        <v>224</v>
      </c>
      <c r="C20" s="7">
        <v>3</v>
      </c>
      <c r="D20" s="7" t="s">
        <v>145</v>
      </c>
      <c r="E20" s="7" t="s">
        <v>172</v>
      </c>
      <c r="F20" s="7" t="s">
        <v>147</v>
      </c>
      <c r="G20" s="15">
        <v>37810</v>
      </c>
      <c r="H20" s="7">
        <v>5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v>2</v>
      </c>
      <c r="Q20" s="7">
        <v>0</v>
      </c>
      <c r="R20" s="7">
        <v>0</v>
      </c>
      <c r="S20" s="7">
        <v>0</v>
      </c>
      <c r="T20" s="7">
        <v>0</v>
      </c>
      <c r="U20" s="7">
        <v>6</v>
      </c>
      <c r="V20" s="7">
        <v>2</v>
      </c>
      <c r="W20" s="7">
        <v>4</v>
      </c>
      <c r="X20" s="7">
        <v>3</v>
      </c>
      <c r="Y20" s="7"/>
      <c r="Z20" s="7"/>
      <c r="AA20" s="7"/>
      <c r="AB20" s="7"/>
      <c r="AC20" s="7">
        <f t="shared" si="2"/>
        <v>18</v>
      </c>
      <c r="AD20" s="7">
        <v>18</v>
      </c>
      <c r="AE20" s="25">
        <f t="shared" si="1"/>
        <v>8.571428571428571</v>
      </c>
      <c r="AF20" s="7" t="s">
        <v>287</v>
      </c>
      <c r="AG20" s="7" t="s">
        <v>246</v>
      </c>
    </row>
    <row r="21" spans="1:33" ht="15">
      <c r="A21" s="9" t="s">
        <v>184</v>
      </c>
      <c r="B21" s="9" t="s">
        <v>224</v>
      </c>
      <c r="C21" s="8">
        <v>12</v>
      </c>
      <c r="D21" s="7" t="s">
        <v>203</v>
      </c>
      <c r="E21" s="7" t="s">
        <v>204</v>
      </c>
      <c r="F21" s="7" t="s">
        <v>261</v>
      </c>
      <c r="G21" s="15">
        <v>37890</v>
      </c>
      <c r="H21" s="7">
        <v>2</v>
      </c>
      <c r="I21" s="7">
        <v>1</v>
      </c>
      <c r="J21" s="7">
        <v>1</v>
      </c>
      <c r="K21" s="7">
        <v>1</v>
      </c>
      <c r="L21" s="7">
        <v>1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4</v>
      </c>
      <c r="W21" s="7">
        <v>4</v>
      </c>
      <c r="X21" s="7">
        <v>3</v>
      </c>
      <c r="Y21" s="7"/>
      <c r="Z21" s="7"/>
      <c r="AA21" s="7"/>
      <c r="AB21" s="7"/>
      <c r="AC21" s="7">
        <f t="shared" si="2"/>
        <v>16</v>
      </c>
      <c r="AD21" s="7">
        <v>16</v>
      </c>
      <c r="AE21" s="25">
        <f t="shared" si="1"/>
        <v>7.619047619047619</v>
      </c>
      <c r="AG21" s="7"/>
    </row>
    <row r="22" spans="1:33" ht="15">
      <c r="A22" s="9" t="s">
        <v>183</v>
      </c>
      <c r="B22" s="9" t="s">
        <v>224</v>
      </c>
      <c r="C22" s="7">
        <v>11</v>
      </c>
      <c r="D22" s="7" t="s">
        <v>201</v>
      </c>
      <c r="E22" s="7" t="s">
        <v>202</v>
      </c>
      <c r="F22" s="7" t="s">
        <v>264</v>
      </c>
      <c r="G22" s="15">
        <v>37615</v>
      </c>
      <c r="H22" s="7">
        <v>10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6</v>
      </c>
      <c r="V22" s="7">
        <v>2</v>
      </c>
      <c r="W22" s="7">
        <v>5</v>
      </c>
      <c r="X22" s="7">
        <v>2.5</v>
      </c>
      <c r="Y22" s="7"/>
      <c r="Z22" s="7"/>
      <c r="AA22" s="7"/>
      <c r="AB22" s="7"/>
      <c r="AC22" s="7">
        <f t="shared" si="2"/>
        <v>15.5</v>
      </c>
      <c r="AD22" s="7">
        <v>15.5</v>
      </c>
      <c r="AE22" s="25">
        <f t="shared" si="1"/>
        <v>7.380952380952381</v>
      </c>
      <c r="AF22" s="7"/>
      <c r="AG22" s="7"/>
    </row>
    <row r="23" spans="1:33" ht="15">
      <c r="A23" s="9" t="s">
        <v>185</v>
      </c>
      <c r="B23" s="9" t="s">
        <v>224</v>
      </c>
      <c r="C23" s="7">
        <v>13</v>
      </c>
      <c r="D23" s="7" t="s">
        <v>266</v>
      </c>
      <c r="E23" s="7" t="s">
        <v>267</v>
      </c>
      <c r="F23" s="7" t="s">
        <v>173</v>
      </c>
      <c r="G23" s="15">
        <v>37797</v>
      </c>
      <c r="H23" s="7">
        <v>10</v>
      </c>
      <c r="I23" s="7">
        <v>0</v>
      </c>
      <c r="J23" s="7">
        <v>1</v>
      </c>
      <c r="K23" s="7">
        <v>1</v>
      </c>
      <c r="L23" s="7">
        <v>0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2</v>
      </c>
      <c r="V23" s="7">
        <v>0</v>
      </c>
      <c r="W23" s="7">
        <v>4</v>
      </c>
      <c r="X23" s="7">
        <v>2.5</v>
      </c>
      <c r="Y23" s="7"/>
      <c r="Z23" s="7"/>
      <c r="AA23" s="7"/>
      <c r="AB23" s="7"/>
      <c r="AC23" s="7">
        <f t="shared" si="2"/>
        <v>12.5</v>
      </c>
      <c r="AD23" s="7">
        <v>12.5</v>
      </c>
      <c r="AE23" s="25">
        <f t="shared" si="1"/>
        <v>5.9523809523809526</v>
      </c>
      <c r="AF23" s="7"/>
      <c r="AG23" s="7"/>
    </row>
    <row r="24" spans="1:33" ht="15">
      <c r="A24" s="9" t="s">
        <v>57</v>
      </c>
      <c r="B24" s="9" t="s">
        <v>224</v>
      </c>
      <c r="C24" s="8">
        <v>4</v>
      </c>
      <c r="D24" s="7" t="s">
        <v>192</v>
      </c>
      <c r="E24" s="7" t="s">
        <v>193</v>
      </c>
      <c r="F24" s="7" t="s">
        <v>147</v>
      </c>
      <c r="G24" s="15">
        <v>37891</v>
      </c>
      <c r="H24" s="7">
        <v>5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6</v>
      </c>
      <c r="V24" s="7">
        <v>0</v>
      </c>
      <c r="W24" s="7">
        <v>1</v>
      </c>
      <c r="X24" s="7">
        <v>2</v>
      </c>
      <c r="Y24" s="7"/>
      <c r="Z24" s="7"/>
      <c r="AA24" s="7"/>
      <c r="AB24" s="7"/>
      <c r="AC24" s="7">
        <f t="shared" si="2"/>
        <v>10</v>
      </c>
      <c r="AD24" s="7">
        <v>10</v>
      </c>
      <c r="AE24" s="25">
        <f t="shared" si="1"/>
        <v>4.761904761904762</v>
      </c>
      <c r="AF24" s="7"/>
      <c r="AG24" s="7"/>
    </row>
    <row r="25" spans="1:33" ht="15">
      <c r="A25" s="9" t="s">
        <v>58</v>
      </c>
      <c r="B25" s="9" t="s">
        <v>224</v>
      </c>
      <c r="C25" s="7">
        <v>5</v>
      </c>
      <c r="D25" s="7" t="s">
        <v>194</v>
      </c>
      <c r="E25" s="7" t="s">
        <v>125</v>
      </c>
      <c r="F25" s="7" t="s">
        <v>256</v>
      </c>
      <c r="G25" s="15">
        <v>37799</v>
      </c>
      <c r="H25" s="7">
        <v>2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2</v>
      </c>
      <c r="X25" s="7">
        <v>2.5</v>
      </c>
      <c r="Y25" s="7"/>
      <c r="Z25" s="7"/>
      <c r="AA25" s="7"/>
      <c r="AB25" s="7"/>
      <c r="AC25" s="7">
        <f t="shared" si="2"/>
        <v>5.5</v>
      </c>
      <c r="AD25" s="7">
        <v>5.5</v>
      </c>
      <c r="AE25" s="25">
        <f t="shared" si="1"/>
        <v>2.619047619047619</v>
      </c>
      <c r="AF25" s="7"/>
      <c r="AG25" s="7"/>
    </row>
    <row r="27" spans="6:7" ht="12.75">
      <c r="F27" s="4" t="s">
        <v>4</v>
      </c>
      <c r="G27" s="4" t="s">
        <v>280</v>
      </c>
    </row>
    <row r="28" spans="6:7" ht="12.75">
      <c r="F28" s="4"/>
      <c r="G28" s="4"/>
    </row>
    <row r="29" spans="6:7" ht="12.75">
      <c r="F29" s="4" t="s">
        <v>5</v>
      </c>
      <c r="G29" t="s">
        <v>268</v>
      </c>
    </row>
    <row r="30" ht="12.75">
      <c r="G30" t="s">
        <v>269</v>
      </c>
    </row>
    <row r="31" ht="12.75">
      <c r="G31" t="s">
        <v>270</v>
      </c>
    </row>
    <row r="32" ht="12.75">
      <c r="G32" t="s">
        <v>271</v>
      </c>
    </row>
    <row r="33" ht="12.75">
      <c r="G33" t="s">
        <v>272</v>
      </c>
    </row>
    <row r="34" ht="12.75">
      <c r="G34" t="s">
        <v>273</v>
      </c>
    </row>
    <row r="35" ht="12.75">
      <c r="G35" t="s">
        <v>274</v>
      </c>
    </row>
    <row r="36" ht="12.75">
      <c r="G36" t="s">
        <v>275</v>
      </c>
    </row>
    <row r="37" ht="12.75">
      <c r="G37" t="s">
        <v>276</v>
      </c>
    </row>
    <row r="38" ht="12.75">
      <c r="G38" t="s">
        <v>277</v>
      </c>
    </row>
    <row r="39" ht="12.75">
      <c r="G39" t="s">
        <v>278</v>
      </c>
    </row>
    <row r="40" ht="12.75">
      <c r="G40" t="s">
        <v>279</v>
      </c>
    </row>
  </sheetData>
  <sheetProtection/>
  <mergeCells count="15">
    <mergeCell ref="I5:AB6"/>
    <mergeCell ref="AC5:AC9"/>
    <mergeCell ref="AF5:AF9"/>
    <mergeCell ref="AG5:AG9"/>
    <mergeCell ref="I7:AB8"/>
    <mergeCell ref="A3:AG3"/>
    <mergeCell ref="A5:A9"/>
    <mergeCell ref="C5:C9"/>
    <mergeCell ref="D5:D9"/>
    <mergeCell ref="E5:E9"/>
    <mergeCell ref="F5:F9"/>
    <mergeCell ref="G5:G9"/>
    <mergeCell ref="AD5:AD9"/>
    <mergeCell ref="AE5:AE9"/>
    <mergeCell ref="H5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User</cp:lastModifiedBy>
  <cp:lastPrinted>2014-11-17T02:25:40Z</cp:lastPrinted>
  <dcterms:created xsi:type="dcterms:W3CDTF">2010-11-15T09:48:18Z</dcterms:created>
  <dcterms:modified xsi:type="dcterms:W3CDTF">2020-11-24T11:57:38Z</dcterms:modified>
  <cp:category/>
  <cp:version/>
  <cp:contentType/>
  <cp:contentStatus/>
</cp:coreProperties>
</file>